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385" yWindow="-75" windowWidth="10260" windowHeight="10050"/>
  </bookViews>
  <sheets>
    <sheet name="Итоги" sheetId="1" r:id="rId1"/>
  </sheets>
  <definedNames>
    <definedName name="_xlnm._FilterDatabase" localSheetId="0" hidden="1">Итоги!$D$1:$D$258</definedName>
  </definedNames>
  <calcPr calcId="145621"/>
</workbook>
</file>

<file path=xl/calcChain.xml><?xml version="1.0" encoding="utf-8"?>
<calcChain xmlns="http://schemas.openxmlformats.org/spreadsheetml/2006/main"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" i="1"/>
  <c r="V4" i="1" l="1"/>
  <c r="V24" i="1"/>
  <c r="V34" i="1"/>
  <c r="V14" i="1"/>
  <c r="V39" i="1"/>
  <c r="V29" i="1"/>
  <c r="V19" i="1"/>
  <c r="V9" i="1"/>
  <c r="H38" i="1"/>
  <c r="H23" i="1"/>
  <c r="H17" i="1"/>
  <c r="H16" i="1"/>
  <c r="H15" i="1"/>
  <c r="H14" i="1"/>
  <c r="H5" i="1"/>
  <c r="H9" i="1"/>
  <c r="H10" i="1"/>
  <c r="H11" i="1"/>
  <c r="H12" i="1"/>
  <c r="H13" i="1"/>
  <c r="H7" i="1"/>
  <c r="H6" i="1"/>
  <c r="H4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8" i="1" l="1"/>
</calcChain>
</file>

<file path=xl/sharedStrings.xml><?xml version="1.0" encoding="utf-8"?>
<sst xmlns="http://schemas.openxmlformats.org/spreadsheetml/2006/main" count="254" uniqueCount="114">
  <si>
    <t>№ п/п</t>
  </si>
  <si>
    <t>ФИО</t>
  </si>
  <si>
    <t>Организация</t>
  </si>
  <si>
    <t>Дата рождения</t>
  </si>
  <si>
    <t>Ступень</t>
  </si>
  <si>
    <t>Пол</t>
  </si>
  <si>
    <t>мужской</t>
  </si>
  <si>
    <t>женский</t>
  </si>
  <si>
    <t>Полных лет</t>
  </si>
  <si>
    <t>Нагрудный номер</t>
  </si>
  <si>
    <t>IV</t>
  </si>
  <si>
    <t>Чир Ника</t>
  </si>
  <si>
    <t>Гудкова Лиза</t>
  </si>
  <si>
    <t>Решетников Тимофей</t>
  </si>
  <si>
    <t>Павлова Мария</t>
  </si>
  <si>
    <t>Бурашников Всеволод</t>
  </si>
  <si>
    <t>Обатнин Александр</t>
  </si>
  <si>
    <t>Кузнецов Дмитрий</t>
  </si>
  <si>
    <t>Котова Карина</t>
  </si>
  <si>
    <t>Кузьминых Диана</t>
  </si>
  <si>
    <t>школа №2 (7)</t>
  </si>
  <si>
    <t>школа №2 (8)</t>
  </si>
  <si>
    <t>Бычин Александр Витальевич</t>
  </si>
  <si>
    <t>Гаев Виталий Викторович</t>
  </si>
  <si>
    <t>Пыльева Виктория Дмитриевна</t>
  </si>
  <si>
    <t>Суровцева Наталья Сергеевна</t>
  </si>
  <si>
    <t>Яшкин Данил Алексеевич</t>
  </si>
  <si>
    <t>школа №3 (7)</t>
  </si>
  <si>
    <t>Кабицкий Илья Андреевич</t>
  </si>
  <si>
    <t>Пономарёв Даниил Львович</t>
  </si>
  <si>
    <t>Зайцев Кирилл Владимирович</t>
  </si>
  <si>
    <t>Беседина Ульяна Андреевна</t>
  </si>
  <si>
    <t>школа им. К.Н. Новикова (8)</t>
  </si>
  <si>
    <t>Иванов Кирилл Алексеевич</t>
  </si>
  <si>
    <t>Крюков Константин Андреевич</t>
  </si>
  <si>
    <t>Пашуев Ярослав Петрович</t>
  </si>
  <si>
    <t>Чекмарева Мария Валерьевна</t>
  </si>
  <si>
    <t>школа №5 (7)</t>
  </si>
  <si>
    <t>Каргаполова Анастасия Сергеевна</t>
  </si>
  <si>
    <t>Попов Вениамин Ильич</t>
  </si>
  <si>
    <t>школа №7 (7)</t>
  </si>
  <si>
    <t>Ванин Артем Андреевич</t>
  </si>
  <si>
    <t>Горохов Олег Дмитриевич</t>
  </si>
  <si>
    <t>Коптелова Милана Рифовна</t>
  </si>
  <si>
    <t>школа №7 (8)</t>
  </si>
  <si>
    <t>Нюкин Яков Андреевич</t>
  </si>
  <si>
    <t>Жоглов Данил Евгеньевич</t>
  </si>
  <si>
    <t>Гамеза Алексей Сергеевич</t>
  </si>
  <si>
    <t>Ложкина Полина Владиславовна</t>
  </si>
  <si>
    <t>Шарова Надежда Александровна</t>
  </si>
  <si>
    <t>Наклон</t>
  </si>
  <si>
    <t>Пресс</t>
  </si>
  <si>
    <t>Прыжок</t>
  </si>
  <si>
    <t>Челночный бег</t>
  </si>
  <si>
    <t>Сумма</t>
  </si>
  <si>
    <t>Итог</t>
  </si>
  <si>
    <t>Очки</t>
  </si>
  <si>
    <t>Подтягивание</t>
  </si>
  <si>
    <t>Отжимание</t>
  </si>
  <si>
    <t>Ощепкова Алиса Артемовна</t>
  </si>
  <si>
    <t>Валериановская школа</t>
  </si>
  <si>
    <t>Покаляева Валерия Владимировна</t>
  </si>
  <si>
    <t>Матвеев Матвей Евгеньевич</t>
  </si>
  <si>
    <t>Воробьев Владислав Александрович</t>
  </si>
  <si>
    <t>Баранов Владислав Юрьевич</t>
  </si>
  <si>
    <t>Нормативы</t>
  </si>
  <si>
    <t>Место</t>
  </si>
  <si>
    <t>Школа/класс</t>
  </si>
  <si>
    <t>Соколова Есения Егоровна</t>
  </si>
  <si>
    <t>Сизова Виктория Денисовна</t>
  </si>
  <si>
    <t>Чикишева Инна Андреевна</t>
  </si>
  <si>
    <t>+17</t>
  </si>
  <si>
    <t>+10</t>
  </si>
  <si>
    <t>+19</t>
  </si>
  <si>
    <t>+9</t>
  </si>
  <si>
    <t>+11</t>
  </si>
  <si>
    <t>+8</t>
  </si>
  <si>
    <t>+7</t>
  </si>
  <si>
    <t>-2</t>
  </si>
  <si>
    <t>+1</t>
  </si>
  <si>
    <t>+20</t>
  </si>
  <si>
    <t>+18</t>
  </si>
  <si>
    <t>+5</t>
  </si>
  <si>
    <t>0</t>
  </si>
  <si>
    <t>+6</t>
  </si>
  <si>
    <t>+24</t>
  </si>
  <si>
    <t>+3</t>
  </si>
  <si>
    <t>+14</t>
  </si>
  <si>
    <t>+16</t>
  </si>
  <si>
    <t>+4</t>
  </si>
  <si>
    <t>+21</t>
  </si>
  <si>
    <t>школа №2 класс 7</t>
  </si>
  <si>
    <t>школа №2 класс 8</t>
  </si>
  <si>
    <t>школа №3</t>
  </si>
  <si>
    <t>школа им К.Н. Новикова</t>
  </si>
  <si>
    <t>школа №5</t>
  </si>
  <si>
    <t>школа №7 класс 7</t>
  </si>
  <si>
    <t>школа №7 класс 8</t>
  </si>
  <si>
    <t>I место</t>
  </si>
  <si>
    <t>II место</t>
  </si>
  <si>
    <t>III место</t>
  </si>
  <si>
    <t>4 место</t>
  </si>
  <si>
    <t>5 место</t>
  </si>
  <si>
    <t>6 место</t>
  </si>
  <si>
    <t>7 место</t>
  </si>
  <si>
    <t>8 место</t>
  </si>
  <si>
    <t>Самый сильный, самая гибкая</t>
  </si>
  <si>
    <t>Итоги проведения тестирования ГТО в рамках муниципального этапа областного социально-педагогического проекта "Будь здоров"</t>
  </si>
  <si>
    <t>Баллы</t>
  </si>
  <si>
    <t>5 баллов</t>
  </si>
  <si>
    <t>4 балла</t>
  </si>
  <si>
    <t>3 балла</t>
  </si>
  <si>
    <t>2 балла</t>
  </si>
  <si>
    <t>ИТОГИ: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</si>
</sst>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2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1" fillId="0" borderId="5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4" fontId="2" fillId="2" borderId="7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0" xfId="0" applyFill="1" applyBorder="1"/>
    <xf numFmtId="0" fontId="2" fillId="5" borderId="1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0" fillId="5" borderId="0" xfId="0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topLeftCell="A37" zoomScale="80" zoomScaleNormal="80" workbookViewId="0">
      <selection activeCell="P59" sqref="P59"/>
    </sheetView>
  </sheetViews>
  <sheetFormatPr defaultRowHeight="15.75" x14ac:dyDescent="0.25"/>
  <cols>
    <col min="1" max="1" width="4.5703125" style="12" customWidth="1"/>
    <col min="2" max="2" width="37.140625" style="40" customWidth="1"/>
    <col min="3" max="3" width="13" style="7" customWidth="1"/>
    <col min="4" max="4" width="11" style="12" customWidth="1"/>
    <col min="5" max="5" width="19.5703125" style="12" customWidth="1"/>
    <col min="6" max="6" width="9.42578125" style="12" customWidth="1"/>
    <col min="7" max="7" width="11.42578125" style="13" customWidth="1"/>
    <col min="8" max="8" width="11.42578125" style="14" customWidth="1"/>
    <col min="9" max="9" width="8.7109375" style="14" customWidth="1"/>
    <col min="10" max="10" width="6.28515625" style="13" customWidth="1"/>
    <col min="11" max="11" width="7.7109375" style="13" customWidth="1"/>
    <col min="12" max="12" width="6.42578125" style="13" customWidth="1"/>
    <col min="13" max="13" width="9.28515625" style="89" customWidth="1"/>
    <col min="14" max="14" width="6.5703125" customWidth="1"/>
    <col min="16" max="16" width="6.140625" customWidth="1"/>
    <col min="17" max="17" width="9.140625" style="1"/>
    <col min="18" max="18" width="7" style="1" customWidth="1"/>
    <col min="19" max="19" width="9.140625" style="1"/>
    <col min="20" max="20" width="7.140625" style="1" customWidth="1"/>
    <col min="21" max="21" width="9.140625" style="1"/>
    <col min="22" max="22" width="12.85546875" style="1" customWidth="1"/>
    <col min="23" max="16384" width="9.140625" style="1"/>
  </cols>
  <sheetData>
    <row r="1" spans="1:22" ht="20.25" x14ac:dyDescent="0.25">
      <c r="A1" s="113" t="s">
        <v>107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5.75" customHeight="1" x14ac:dyDescent="0.25">
      <c r="A2" s="115" t="s">
        <v>0</v>
      </c>
      <c r="B2" s="116" t="s">
        <v>1</v>
      </c>
      <c r="C2" s="115" t="s">
        <v>9</v>
      </c>
      <c r="D2" s="115" t="s">
        <v>5</v>
      </c>
      <c r="E2" s="115" t="s">
        <v>2</v>
      </c>
      <c r="F2" s="115" t="s">
        <v>4</v>
      </c>
      <c r="G2" s="115" t="s">
        <v>3</v>
      </c>
      <c r="H2" s="117" t="s">
        <v>8</v>
      </c>
      <c r="I2" s="118" t="s">
        <v>65</v>
      </c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/>
      <c r="U2" s="108" t="s">
        <v>54</v>
      </c>
      <c r="V2" s="108" t="s">
        <v>55</v>
      </c>
    </row>
    <row r="3" spans="1:22" ht="46.5" customHeight="1" x14ac:dyDescent="0.25">
      <c r="A3" s="115"/>
      <c r="B3" s="116"/>
      <c r="C3" s="115"/>
      <c r="D3" s="115"/>
      <c r="E3" s="115"/>
      <c r="F3" s="115"/>
      <c r="G3" s="115"/>
      <c r="H3" s="117"/>
      <c r="I3" s="6" t="s">
        <v>57</v>
      </c>
      <c r="J3" s="99" t="s">
        <v>56</v>
      </c>
      <c r="K3" s="9" t="s">
        <v>58</v>
      </c>
      <c r="L3" s="99" t="s">
        <v>56</v>
      </c>
      <c r="M3" s="9" t="s">
        <v>50</v>
      </c>
      <c r="N3" s="99" t="s">
        <v>56</v>
      </c>
      <c r="O3" s="9" t="s">
        <v>51</v>
      </c>
      <c r="P3" s="99" t="s">
        <v>56</v>
      </c>
      <c r="Q3" s="71" t="s">
        <v>52</v>
      </c>
      <c r="R3" s="99" t="s">
        <v>56</v>
      </c>
      <c r="S3" s="71" t="s">
        <v>53</v>
      </c>
      <c r="T3" s="99" t="s">
        <v>56</v>
      </c>
      <c r="U3" s="108"/>
      <c r="V3" s="108"/>
    </row>
    <row r="4" spans="1:22" s="18" customFormat="1" ht="27.95" customHeight="1" x14ac:dyDescent="0.25">
      <c r="A4" s="5">
        <v>1</v>
      </c>
      <c r="B4" s="34" t="s">
        <v>11</v>
      </c>
      <c r="C4" s="2">
        <v>32</v>
      </c>
      <c r="D4" s="5" t="s">
        <v>7</v>
      </c>
      <c r="E4" s="4" t="s">
        <v>20</v>
      </c>
      <c r="F4" s="24" t="s">
        <v>10</v>
      </c>
      <c r="G4" s="3">
        <v>38886</v>
      </c>
      <c r="H4" s="28">
        <f t="shared" ref="H4:H17" ca="1" si="0">YEAR(TODAY()-G4)-1900</f>
        <v>13</v>
      </c>
      <c r="I4" s="5"/>
      <c r="J4" s="99"/>
      <c r="K4" s="5">
        <v>1</v>
      </c>
      <c r="L4" s="99">
        <v>0</v>
      </c>
      <c r="M4" s="85" t="s">
        <v>84</v>
      </c>
      <c r="N4" s="103">
        <v>29</v>
      </c>
      <c r="O4" s="90">
        <v>34</v>
      </c>
      <c r="P4" s="103">
        <v>40</v>
      </c>
      <c r="Q4" s="90">
        <v>143</v>
      </c>
      <c r="R4" s="103">
        <v>14</v>
      </c>
      <c r="S4" s="90">
        <v>8.3000000000000007</v>
      </c>
      <c r="T4" s="103">
        <v>51</v>
      </c>
      <c r="U4" s="33">
        <f>J4+L4+N4+P4+R4+T4</f>
        <v>134</v>
      </c>
      <c r="V4" s="109">
        <f>U4+U5+U6+U7+U8</f>
        <v>1099</v>
      </c>
    </row>
    <row r="5" spans="1:22" s="18" customFormat="1" ht="27.95" customHeight="1" x14ac:dyDescent="0.25">
      <c r="A5" s="5">
        <v>2</v>
      </c>
      <c r="B5" s="34" t="s">
        <v>12</v>
      </c>
      <c r="C5" s="2">
        <v>33</v>
      </c>
      <c r="D5" s="5" t="s">
        <v>7</v>
      </c>
      <c r="E5" s="4" t="s">
        <v>20</v>
      </c>
      <c r="F5" s="24" t="s">
        <v>10</v>
      </c>
      <c r="G5" s="3">
        <v>38987</v>
      </c>
      <c r="H5" s="28">
        <f t="shared" ca="1" si="0"/>
        <v>13</v>
      </c>
      <c r="I5" s="5"/>
      <c r="J5" s="99"/>
      <c r="K5" s="5">
        <v>16</v>
      </c>
      <c r="L5" s="99">
        <v>60</v>
      </c>
      <c r="M5" s="85" t="s">
        <v>71</v>
      </c>
      <c r="N5" s="103">
        <v>61</v>
      </c>
      <c r="O5" s="90">
        <v>42</v>
      </c>
      <c r="P5" s="103">
        <v>57</v>
      </c>
      <c r="Q5" s="90">
        <v>175</v>
      </c>
      <c r="R5" s="103">
        <v>54</v>
      </c>
      <c r="S5" s="90">
        <v>7.7</v>
      </c>
      <c r="T5" s="103">
        <v>61</v>
      </c>
      <c r="U5" s="33">
        <f t="shared" ref="U5:U43" si="1">J5+L5+N5+P5+R5+T5</f>
        <v>293</v>
      </c>
      <c r="V5" s="110"/>
    </row>
    <row r="6" spans="1:22" s="18" customFormat="1" ht="27.95" customHeight="1" x14ac:dyDescent="0.25">
      <c r="A6" s="5">
        <v>3</v>
      </c>
      <c r="B6" s="34" t="s">
        <v>13</v>
      </c>
      <c r="C6" s="74">
        <v>34</v>
      </c>
      <c r="D6" s="20" t="s">
        <v>6</v>
      </c>
      <c r="E6" s="4" t="s">
        <v>20</v>
      </c>
      <c r="F6" s="24" t="s">
        <v>10</v>
      </c>
      <c r="G6" s="3">
        <v>38855</v>
      </c>
      <c r="H6" s="28">
        <f t="shared" ca="1" si="0"/>
        <v>13</v>
      </c>
      <c r="I6" s="5">
        <v>10</v>
      </c>
      <c r="J6" s="99">
        <v>49</v>
      </c>
      <c r="K6" s="5">
        <v>30</v>
      </c>
      <c r="L6" s="99">
        <v>48</v>
      </c>
      <c r="M6" s="85" t="s">
        <v>82</v>
      </c>
      <c r="N6" s="103">
        <v>32</v>
      </c>
      <c r="O6" s="90">
        <v>41</v>
      </c>
      <c r="P6" s="103">
        <v>43</v>
      </c>
      <c r="Q6" s="90">
        <v>192</v>
      </c>
      <c r="R6" s="103">
        <v>41</v>
      </c>
      <c r="S6" s="96">
        <v>8</v>
      </c>
      <c r="T6" s="103">
        <v>29</v>
      </c>
      <c r="U6" s="33">
        <f t="shared" si="1"/>
        <v>242</v>
      </c>
      <c r="V6" s="110"/>
    </row>
    <row r="7" spans="1:22" s="18" customFormat="1" ht="27.95" customHeight="1" x14ac:dyDescent="0.25">
      <c r="A7" s="5">
        <v>4</v>
      </c>
      <c r="B7" s="34" t="s">
        <v>14</v>
      </c>
      <c r="C7" s="2">
        <v>35</v>
      </c>
      <c r="D7" s="5" t="s">
        <v>7</v>
      </c>
      <c r="E7" s="4" t="s">
        <v>20</v>
      </c>
      <c r="F7" s="24" t="s">
        <v>10</v>
      </c>
      <c r="G7" s="3">
        <v>38783</v>
      </c>
      <c r="H7" s="28">
        <f t="shared" ca="1" si="0"/>
        <v>13</v>
      </c>
      <c r="I7" s="5"/>
      <c r="J7" s="99"/>
      <c r="K7" s="5">
        <v>4</v>
      </c>
      <c r="L7" s="99">
        <v>8</v>
      </c>
      <c r="M7" s="84" t="s">
        <v>85</v>
      </c>
      <c r="N7" s="103">
        <v>67</v>
      </c>
      <c r="O7" s="90">
        <v>34</v>
      </c>
      <c r="P7" s="103">
        <v>40</v>
      </c>
      <c r="Q7" s="90">
        <v>173</v>
      </c>
      <c r="R7" s="103">
        <v>52</v>
      </c>
      <c r="S7" s="90">
        <v>8.6</v>
      </c>
      <c r="T7" s="103">
        <v>44</v>
      </c>
      <c r="U7" s="33">
        <f t="shared" si="1"/>
        <v>211</v>
      </c>
      <c r="V7" s="110"/>
    </row>
    <row r="8" spans="1:22" s="18" customFormat="1" ht="27.95" customHeight="1" thickBot="1" x14ac:dyDescent="0.3">
      <c r="A8" s="50">
        <v>5</v>
      </c>
      <c r="B8" s="51" t="s">
        <v>15</v>
      </c>
      <c r="C8" s="75">
        <v>36</v>
      </c>
      <c r="D8" s="73" t="s">
        <v>6</v>
      </c>
      <c r="E8" s="54" t="s">
        <v>20</v>
      </c>
      <c r="F8" s="55" t="s">
        <v>10</v>
      </c>
      <c r="G8" s="56">
        <v>38851</v>
      </c>
      <c r="H8" s="67">
        <f t="shared" ca="1" si="0"/>
        <v>13</v>
      </c>
      <c r="I8" s="50">
        <v>7</v>
      </c>
      <c r="J8" s="100">
        <v>32</v>
      </c>
      <c r="K8" s="50">
        <v>20</v>
      </c>
      <c r="L8" s="100">
        <v>25</v>
      </c>
      <c r="M8" s="86" t="s">
        <v>83</v>
      </c>
      <c r="N8" s="104">
        <v>7</v>
      </c>
      <c r="O8" s="91">
        <v>52</v>
      </c>
      <c r="P8" s="104">
        <v>61</v>
      </c>
      <c r="Q8" s="91">
        <v>207</v>
      </c>
      <c r="R8" s="104">
        <v>52</v>
      </c>
      <c r="S8" s="97">
        <v>7.7</v>
      </c>
      <c r="T8" s="104">
        <v>42</v>
      </c>
      <c r="U8" s="81">
        <f t="shared" si="1"/>
        <v>219</v>
      </c>
      <c r="V8" s="111"/>
    </row>
    <row r="9" spans="1:22" s="18" customFormat="1" ht="27.95" customHeight="1" thickTop="1" x14ac:dyDescent="0.25">
      <c r="A9" s="5">
        <v>6</v>
      </c>
      <c r="B9" s="59" t="s">
        <v>18</v>
      </c>
      <c r="C9" s="21">
        <v>8</v>
      </c>
      <c r="D9" s="41" t="s">
        <v>7</v>
      </c>
      <c r="E9" s="45" t="s">
        <v>21</v>
      </c>
      <c r="F9" s="46" t="s">
        <v>10</v>
      </c>
      <c r="G9" s="61">
        <v>38640</v>
      </c>
      <c r="H9" s="48">
        <f t="shared" ca="1" si="0"/>
        <v>14</v>
      </c>
      <c r="I9" s="41"/>
      <c r="J9" s="101"/>
      <c r="K9" s="41">
        <v>2</v>
      </c>
      <c r="L9" s="101">
        <v>1</v>
      </c>
      <c r="M9" s="87" t="s">
        <v>73</v>
      </c>
      <c r="N9" s="105">
        <v>62</v>
      </c>
      <c r="O9" s="94">
        <v>27</v>
      </c>
      <c r="P9" s="105">
        <v>17</v>
      </c>
      <c r="Q9" s="95">
        <v>156</v>
      </c>
      <c r="R9" s="105">
        <v>32</v>
      </c>
      <c r="S9" s="95">
        <v>8.8000000000000007</v>
      </c>
      <c r="T9" s="105">
        <v>40</v>
      </c>
      <c r="U9" s="82">
        <f t="shared" si="1"/>
        <v>152</v>
      </c>
      <c r="V9" s="109">
        <f t="shared" ref="V9" si="2">U9+U10+U11+U12+U13</f>
        <v>942</v>
      </c>
    </row>
    <row r="10" spans="1:22" s="18" customFormat="1" ht="27.95" customHeight="1" x14ac:dyDescent="0.25">
      <c r="A10" s="5">
        <v>7</v>
      </c>
      <c r="B10" s="34" t="s">
        <v>17</v>
      </c>
      <c r="C10" s="74">
        <v>7</v>
      </c>
      <c r="D10" s="23" t="s">
        <v>6</v>
      </c>
      <c r="E10" s="4" t="s">
        <v>21</v>
      </c>
      <c r="F10" s="24" t="s">
        <v>10</v>
      </c>
      <c r="G10" s="3">
        <v>38551</v>
      </c>
      <c r="H10" s="10">
        <f t="shared" ca="1" si="0"/>
        <v>14</v>
      </c>
      <c r="I10" s="5">
        <v>2</v>
      </c>
      <c r="J10" s="99">
        <v>8</v>
      </c>
      <c r="K10" s="5">
        <v>20</v>
      </c>
      <c r="L10" s="99">
        <v>25</v>
      </c>
      <c r="M10" s="85" t="s">
        <v>72</v>
      </c>
      <c r="N10" s="103">
        <v>55</v>
      </c>
      <c r="O10" s="92">
        <v>44</v>
      </c>
      <c r="P10" s="103">
        <v>49</v>
      </c>
      <c r="Q10" s="90">
        <v>197</v>
      </c>
      <c r="R10" s="103">
        <v>43</v>
      </c>
      <c r="S10" s="96">
        <v>8.8000000000000007</v>
      </c>
      <c r="T10" s="103">
        <v>13</v>
      </c>
      <c r="U10" s="33">
        <f t="shared" si="1"/>
        <v>193</v>
      </c>
      <c r="V10" s="110"/>
    </row>
    <row r="11" spans="1:22" s="18" customFormat="1" ht="27.95" customHeight="1" x14ac:dyDescent="0.25">
      <c r="A11" s="5">
        <v>8</v>
      </c>
      <c r="B11" s="35" t="s">
        <v>19</v>
      </c>
      <c r="C11" s="2">
        <v>9</v>
      </c>
      <c r="D11" s="5" t="s">
        <v>7</v>
      </c>
      <c r="E11" s="4" t="s">
        <v>21</v>
      </c>
      <c r="F11" s="24" t="s">
        <v>10</v>
      </c>
      <c r="G11" s="3">
        <v>38388</v>
      </c>
      <c r="H11" s="10">
        <f t="shared" ca="1" si="0"/>
        <v>15</v>
      </c>
      <c r="I11" s="5"/>
      <c r="J11" s="99"/>
      <c r="K11" s="5">
        <v>16</v>
      </c>
      <c r="L11" s="99">
        <v>60</v>
      </c>
      <c r="M11" s="85" t="s">
        <v>72</v>
      </c>
      <c r="N11" s="103">
        <v>44</v>
      </c>
      <c r="O11" s="92">
        <v>23</v>
      </c>
      <c r="P11" s="103">
        <v>10</v>
      </c>
      <c r="Q11" s="90">
        <v>160</v>
      </c>
      <c r="R11" s="103">
        <v>40</v>
      </c>
      <c r="S11" s="90">
        <v>8.3000000000000007</v>
      </c>
      <c r="T11" s="103">
        <v>51</v>
      </c>
      <c r="U11" s="33">
        <f t="shared" si="1"/>
        <v>205</v>
      </c>
      <c r="V11" s="110"/>
    </row>
    <row r="12" spans="1:22" s="18" customFormat="1" ht="27.95" customHeight="1" x14ac:dyDescent="0.25">
      <c r="A12" s="5">
        <v>9</v>
      </c>
      <c r="B12" s="34" t="s">
        <v>70</v>
      </c>
      <c r="C12" s="2">
        <v>13</v>
      </c>
      <c r="D12" s="5" t="s">
        <v>7</v>
      </c>
      <c r="E12" s="4" t="s">
        <v>21</v>
      </c>
      <c r="F12" s="24" t="s">
        <v>10</v>
      </c>
      <c r="G12" s="3">
        <v>38613</v>
      </c>
      <c r="H12" s="10">
        <f t="shared" ca="1" si="0"/>
        <v>14</v>
      </c>
      <c r="I12" s="5"/>
      <c r="J12" s="99"/>
      <c r="K12" s="5">
        <v>2</v>
      </c>
      <c r="L12" s="99">
        <v>1</v>
      </c>
      <c r="M12" s="85" t="s">
        <v>71</v>
      </c>
      <c r="N12" s="103">
        <v>61</v>
      </c>
      <c r="O12" s="92">
        <v>19</v>
      </c>
      <c r="P12" s="103">
        <v>6</v>
      </c>
      <c r="Q12" s="90">
        <v>172</v>
      </c>
      <c r="R12" s="103">
        <v>51</v>
      </c>
      <c r="S12" s="90">
        <v>8.5</v>
      </c>
      <c r="T12" s="103">
        <v>46</v>
      </c>
      <c r="U12" s="33">
        <f t="shared" si="1"/>
        <v>165</v>
      </c>
      <c r="V12" s="110"/>
    </row>
    <row r="13" spans="1:22" s="18" customFormat="1" ht="27.95" customHeight="1" thickBot="1" x14ac:dyDescent="0.3">
      <c r="A13" s="50">
        <v>10</v>
      </c>
      <c r="B13" s="106" t="s">
        <v>16</v>
      </c>
      <c r="C13" s="75">
        <v>6</v>
      </c>
      <c r="D13" s="53" t="s">
        <v>6</v>
      </c>
      <c r="E13" s="54" t="s">
        <v>21</v>
      </c>
      <c r="F13" s="55" t="s">
        <v>10</v>
      </c>
      <c r="G13" s="56">
        <v>38455</v>
      </c>
      <c r="H13" s="57">
        <f t="shared" ca="1" si="0"/>
        <v>14</v>
      </c>
      <c r="I13" s="50">
        <v>3</v>
      </c>
      <c r="J13" s="100">
        <v>12</v>
      </c>
      <c r="K13" s="50">
        <v>25</v>
      </c>
      <c r="L13" s="100">
        <v>41</v>
      </c>
      <c r="M13" s="86" t="s">
        <v>71</v>
      </c>
      <c r="N13" s="104">
        <v>63</v>
      </c>
      <c r="O13" s="93">
        <v>45</v>
      </c>
      <c r="P13" s="104">
        <v>51</v>
      </c>
      <c r="Q13" s="91">
        <v>216</v>
      </c>
      <c r="R13" s="104">
        <v>60</v>
      </c>
      <c r="S13" s="97"/>
      <c r="T13" s="104"/>
      <c r="U13" s="58">
        <f t="shared" si="1"/>
        <v>227</v>
      </c>
      <c r="V13" s="111"/>
    </row>
    <row r="14" spans="1:22" s="18" customFormat="1" ht="27.95" customHeight="1" thickTop="1" x14ac:dyDescent="0.25">
      <c r="A14" s="5">
        <v>11</v>
      </c>
      <c r="B14" s="42" t="s">
        <v>22</v>
      </c>
      <c r="C14" s="76">
        <v>12</v>
      </c>
      <c r="D14" s="44" t="s">
        <v>6</v>
      </c>
      <c r="E14" s="45" t="s">
        <v>27</v>
      </c>
      <c r="F14" s="46" t="s">
        <v>10</v>
      </c>
      <c r="G14" s="47">
        <v>38683</v>
      </c>
      <c r="H14" s="43">
        <f t="shared" ca="1" si="0"/>
        <v>14</v>
      </c>
      <c r="I14" s="41">
        <v>7</v>
      </c>
      <c r="J14" s="101">
        <v>32</v>
      </c>
      <c r="K14" s="41">
        <v>20</v>
      </c>
      <c r="L14" s="101">
        <v>25</v>
      </c>
      <c r="M14" s="87" t="s">
        <v>72</v>
      </c>
      <c r="N14" s="105">
        <v>55</v>
      </c>
      <c r="O14" s="94">
        <v>39</v>
      </c>
      <c r="P14" s="105">
        <v>40</v>
      </c>
      <c r="Q14" s="95">
        <v>193</v>
      </c>
      <c r="R14" s="105">
        <v>41</v>
      </c>
      <c r="S14" s="98">
        <v>7.6</v>
      </c>
      <c r="T14" s="105">
        <v>45</v>
      </c>
      <c r="U14" s="49">
        <f t="shared" si="1"/>
        <v>238</v>
      </c>
      <c r="V14" s="109">
        <f t="shared" ref="V14" si="3">U14+U15+U16+U17+U18</f>
        <v>1153</v>
      </c>
    </row>
    <row r="15" spans="1:22" s="18" customFormat="1" ht="27.95" customHeight="1" x14ac:dyDescent="0.25">
      <c r="A15" s="5">
        <v>12</v>
      </c>
      <c r="B15" s="38" t="s">
        <v>23</v>
      </c>
      <c r="C15" s="77">
        <v>14</v>
      </c>
      <c r="D15" s="23" t="s">
        <v>6</v>
      </c>
      <c r="E15" s="4" t="s">
        <v>27</v>
      </c>
      <c r="F15" s="24" t="s">
        <v>10</v>
      </c>
      <c r="G15" s="30">
        <v>38997</v>
      </c>
      <c r="H15" s="29">
        <f t="shared" ca="1" si="0"/>
        <v>13</v>
      </c>
      <c r="I15" s="5">
        <v>1</v>
      </c>
      <c r="J15" s="99">
        <v>4</v>
      </c>
      <c r="K15" s="5">
        <v>21</v>
      </c>
      <c r="L15" s="99">
        <v>28</v>
      </c>
      <c r="M15" s="85" t="s">
        <v>74</v>
      </c>
      <c r="N15" s="103">
        <v>50</v>
      </c>
      <c r="O15" s="92">
        <v>49</v>
      </c>
      <c r="P15" s="103">
        <v>60</v>
      </c>
      <c r="Q15" s="90">
        <v>201</v>
      </c>
      <c r="R15" s="103">
        <v>46</v>
      </c>
      <c r="S15" s="96"/>
      <c r="T15" s="103"/>
      <c r="U15" s="33">
        <f t="shared" si="1"/>
        <v>188</v>
      </c>
      <c r="V15" s="110"/>
    </row>
    <row r="16" spans="1:22" s="18" customFormat="1" ht="27.95" customHeight="1" x14ac:dyDescent="0.25">
      <c r="A16" s="5">
        <v>13</v>
      </c>
      <c r="B16" s="38" t="s">
        <v>24</v>
      </c>
      <c r="C16" s="29">
        <v>10</v>
      </c>
      <c r="D16" s="29" t="s">
        <v>7</v>
      </c>
      <c r="E16" s="4" t="s">
        <v>27</v>
      </c>
      <c r="F16" s="24" t="s">
        <v>10</v>
      </c>
      <c r="G16" s="30">
        <v>38703</v>
      </c>
      <c r="H16" s="29">
        <f t="shared" ca="1" si="0"/>
        <v>14</v>
      </c>
      <c r="I16" s="5"/>
      <c r="J16" s="99"/>
      <c r="K16" s="5">
        <v>14</v>
      </c>
      <c r="L16" s="99">
        <v>55</v>
      </c>
      <c r="M16" s="85" t="s">
        <v>75</v>
      </c>
      <c r="N16" s="103">
        <v>47</v>
      </c>
      <c r="O16" s="92">
        <v>33</v>
      </c>
      <c r="P16" s="103">
        <v>34</v>
      </c>
      <c r="Q16" s="90">
        <v>201</v>
      </c>
      <c r="R16" s="103">
        <v>66</v>
      </c>
      <c r="S16" s="90">
        <v>9.6999999999999993</v>
      </c>
      <c r="T16" s="103">
        <v>13</v>
      </c>
      <c r="U16" s="33">
        <f t="shared" si="1"/>
        <v>215</v>
      </c>
      <c r="V16" s="110"/>
    </row>
    <row r="17" spans="1:22" s="18" customFormat="1" ht="27.95" customHeight="1" x14ac:dyDescent="0.25">
      <c r="A17" s="5">
        <v>14</v>
      </c>
      <c r="B17" s="38" t="s">
        <v>25</v>
      </c>
      <c r="C17" s="29">
        <v>11</v>
      </c>
      <c r="D17" s="29" t="s">
        <v>7</v>
      </c>
      <c r="E17" s="4" t="s">
        <v>27</v>
      </c>
      <c r="F17" s="24" t="s">
        <v>10</v>
      </c>
      <c r="G17" s="30">
        <v>38725</v>
      </c>
      <c r="H17" s="29">
        <f t="shared" ca="1" si="0"/>
        <v>14</v>
      </c>
      <c r="I17" s="5"/>
      <c r="J17" s="99"/>
      <c r="K17" s="5">
        <v>21</v>
      </c>
      <c r="L17" s="99">
        <v>61</v>
      </c>
      <c r="M17" s="85" t="s">
        <v>76</v>
      </c>
      <c r="N17" s="103">
        <v>40</v>
      </c>
      <c r="O17" s="92">
        <v>43</v>
      </c>
      <c r="P17" s="103">
        <v>60</v>
      </c>
      <c r="Q17" s="90">
        <v>180</v>
      </c>
      <c r="R17" s="103">
        <v>60</v>
      </c>
      <c r="S17" s="90">
        <v>7.8</v>
      </c>
      <c r="T17" s="103">
        <v>61</v>
      </c>
      <c r="U17" s="33">
        <f t="shared" si="1"/>
        <v>282</v>
      </c>
      <c r="V17" s="110"/>
    </row>
    <row r="18" spans="1:22" s="18" customFormat="1" ht="27.95" customHeight="1" thickBot="1" x14ac:dyDescent="0.3">
      <c r="A18" s="50">
        <v>15</v>
      </c>
      <c r="B18" s="63" t="s">
        <v>26</v>
      </c>
      <c r="C18" s="75">
        <v>15</v>
      </c>
      <c r="D18" s="53" t="s">
        <v>6</v>
      </c>
      <c r="E18" s="54" t="s">
        <v>27</v>
      </c>
      <c r="F18" s="55" t="s">
        <v>10</v>
      </c>
      <c r="G18" s="64">
        <v>38915</v>
      </c>
      <c r="H18" s="57">
        <f t="shared" ref="H18:H38" ca="1" si="4">YEAR(TODAY()-G18)-1900</f>
        <v>13</v>
      </c>
      <c r="I18" s="50">
        <v>4</v>
      </c>
      <c r="J18" s="100">
        <v>16</v>
      </c>
      <c r="K18" s="50">
        <v>29</v>
      </c>
      <c r="L18" s="100">
        <v>46</v>
      </c>
      <c r="M18" s="86" t="s">
        <v>77</v>
      </c>
      <c r="N18" s="104">
        <v>43</v>
      </c>
      <c r="O18" s="93">
        <v>40</v>
      </c>
      <c r="P18" s="104">
        <v>41</v>
      </c>
      <c r="Q18" s="91">
        <v>198</v>
      </c>
      <c r="R18" s="104">
        <v>44</v>
      </c>
      <c r="S18" s="97">
        <v>7.8</v>
      </c>
      <c r="T18" s="104">
        <v>40</v>
      </c>
      <c r="U18" s="58">
        <f t="shared" si="1"/>
        <v>230</v>
      </c>
      <c r="V18" s="111"/>
    </row>
    <row r="19" spans="1:22" s="18" customFormat="1" ht="27.95" customHeight="1" thickTop="1" x14ac:dyDescent="0.25">
      <c r="A19" s="5">
        <v>16</v>
      </c>
      <c r="B19" s="59" t="s">
        <v>28</v>
      </c>
      <c r="C19" s="78">
        <v>22</v>
      </c>
      <c r="D19" s="60" t="s">
        <v>6</v>
      </c>
      <c r="E19" s="45" t="s">
        <v>32</v>
      </c>
      <c r="F19" s="46" t="s">
        <v>10</v>
      </c>
      <c r="G19" s="61">
        <v>38358</v>
      </c>
      <c r="H19" s="62">
        <f t="shared" ca="1" si="4"/>
        <v>15</v>
      </c>
      <c r="I19" s="70">
        <v>11</v>
      </c>
      <c r="J19" s="102">
        <v>54</v>
      </c>
      <c r="K19" s="41">
        <v>41</v>
      </c>
      <c r="L19" s="101">
        <v>61</v>
      </c>
      <c r="M19" s="87" t="s">
        <v>78</v>
      </c>
      <c r="N19" s="105">
        <v>1</v>
      </c>
      <c r="O19" s="94">
        <v>53</v>
      </c>
      <c r="P19" s="105">
        <v>62</v>
      </c>
      <c r="Q19" s="95">
        <v>188</v>
      </c>
      <c r="R19" s="105">
        <v>38</v>
      </c>
      <c r="S19" s="98">
        <v>7.8</v>
      </c>
      <c r="T19" s="105">
        <v>40</v>
      </c>
      <c r="U19" s="49">
        <f t="shared" si="1"/>
        <v>256</v>
      </c>
      <c r="V19" s="109">
        <f t="shared" ref="V19" si="5">U19+U20+U21+U22+U23</f>
        <v>1150</v>
      </c>
    </row>
    <row r="20" spans="1:22" s="18" customFormat="1" ht="27.95" customHeight="1" x14ac:dyDescent="0.25">
      <c r="A20" s="5">
        <v>17</v>
      </c>
      <c r="B20" s="34" t="s">
        <v>29</v>
      </c>
      <c r="C20" s="74">
        <v>23</v>
      </c>
      <c r="D20" s="31" t="s">
        <v>6</v>
      </c>
      <c r="E20" s="4" t="s">
        <v>32</v>
      </c>
      <c r="F20" s="24" t="s">
        <v>10</v>
      </c>
      <c r="G20" s="3">
        <v>38559</v>
      </c>
      <c r="H20" s="28">
        <f t="shared" ca="1" si="4"/>
        <v>14</v>
      </c>
      <c r="I20" s="5">
        <v>0</v>
      </c>
      <c r="J20" s="99">
        <v>0</v>
      </c>
      <c r="K20" s="5">
        <v>10</v>
      </c>
      <c r="L20" s="99">
        <v>0</v>
      </c>
      <c r="M20" s="85" t="s">
        <v>79</v>
      </c>
      <c r="N20" s="103">
        <v>11</v>
      </c>
      <c r="O20" s="92">
        <v>39</v>
      </c>
      <c r="P20" s="103">
        <v>40</v>
      </c>
      <c r="Q20" s="90">
        <v>171</v>
      </c>
      <c r="R20" s="103">
        <v>25</v>
      </c>
      <c r="S20" s="96">
        <v>8</v>
      </c>
      <c r="T20" s="103">
        <v>29</v>
      </c>
      <c r="U20" s="33">
        <f t="shared" si="1"/>
        <v>105</v>
      </c>
      <c r="V20" s="110"/>
    </row>
    <row r="21" spans="1:22" s="18" customFormat="1" ht="27.95" customHeight="1" x14ac:dyDescent="0.25">
      <c r="A21" s="5">
        <v>18</v>
      </c>
      <c r="B21" s="34" t="s">
        <v>30</v>
      </c>
      <c r="C21" s="74">
        <v>24</v>
      </c>
      <c r="D21" s="31" t="s">
        <v>6</v>
      </c>
      <c r="E21" s="4" t="s">
        <v>32</v>
      </c>
      <c r="F21" s="24" t="s">
        <v>10</v>
      </c>
      <c r="G21" s="3">
        <v>38440</v>
      </c>
      <c r="H21" s="28">
        <f t="shared" ca="1" si="4"/>
        <v>14</v>
      </c>
      <c r="I21" s="5">
        <v>5</v>
      </c>
      <c r="J21" s="99">
        <v>20</v>
      </c>
      <c r="K21" s="5">
        <v>22</v>
      </c>
      <c r="L21" s="99">
        <v>32</v>
      </c>
      <c r="M21" s="85" t="s">
        <v>72</v>
      </c>
      <c r="N21" s="103">
        <v>55</v>
      </c>
      <c r="O21" s="92">
        <v>45</v>
      </c>
      <c r="P21" s="103">
        <v>51</v>
      </c>
      <c r="Q21" s="90">
        <v>227</v>
      </c>
      <c r="R21" s="103">
        <v>63</v>
      </c>
      <c r="S21" s="96">
        <v>7.2</v>
      </c>
      <c r="T21" s="103">
        <v>60</v>
      </c>
      <c r="U21" s="33">
        <f t="shared" si="1"/>
        <v>281</v>
      </c>
      <c r="V21" s="110"/>
    </row>
    <row r="22" spans="1:22" s="18" customFormat="1" ht="27.95" customHeight="1" x14ac:dyDescent="0.25">
      <c r="A22" s="5">
        <v>19</v>
      </c>
      <c r="B22" s="34" t="s">
        <v>31</v>
      </c>
      <c r="C22" s="2">
        <v>26</v>
      </c>
      <c r="D22" s="29" t="s">
        <v>7</v>
      </c>
      <c r="E22" s="4" t="s">
        <v>32</v>
      </c>
      <c r="F22" s="24" t="s">
        <v>10</v>
      </c>
      <c r="G22" s="3">
        <v>38380</v>
      </c>
      <c r="H22" s="28">
        <f t="shared" ca="1" si="4"/>
        <v>15</v>
      </c>
      <c r="I22" s="5"/>
      <c r="J22" s="99"/>
      <c r="K22" s="5">
        <v>9</v>
      </c>
      <c r="L22" s="99">
        <v>32</v>
      </c>
      <c r="M22" s="85" t="s">
        <v>80</v>
      </c>
      <c r="N22" s="103">
        <v>63</v>
      </c>
      <c r="O22" s="92">
        <v>27</v>
      </c>
      <c r="P22" s="103">
        <v>17</v>
      </c>
      <c r="Q22" s="90">
        <v>176</v>
      </c>
      <c r="R22" s="103">
        <v>55</v>
      </c>
      <c r="S22" s="90">
        <v>8.4</v>
      </c>
      <c r="T22" s="103">
        <v>48</v>
      </c>
      <c r="U22" s="33">
        <f t="shared" si="1"/>
        <v>215</v>
      </c>
      <c r="V22" s="110"/>
    </row>
    <row r="23" spans="1:22" s="18" customFormat="1" ht="27.95" customHeight="1" thickBot="1" x14ac:dyDescent="0.3">
      <c r="A23" s="50">
        <v>20</v>
      </c>
      <c r="B23" s="51" t="s">
        <v>69</v>
      </c>
      <c r="C23" s="52">
        <v>25</v>
      </c>
      <c r="D23" s="66" t="s">
        <v>7</v>
      </c>
      <c r="E23" s="54" t="s">
        <v>32</v>
      </c>
      <c r="F23" s="55" t="s">
        <v>10</v>
      </c>
      <c r="G23" s="56">
        <v>38315</v>
      </c>
      <c r="H23" s="67">
        <f t="shared" ca="1" si="4"/>
        <v>15</v>
      </c>
      <c r="I23" s="50"/>
      <c r="J23" s="100"/>
      <c r="K23" s="50">
        <v>24</v>
      </c>
      <c r="L23" s="100">
        <v>62</v>
      </c>
      <c r="M23" s="86" t="s">
        <v>81</v>
      </c>
      <c r="N23" s="104">
        <v>61</v>
      </c>
      <c r="O23" s="93">
        <v>51</v>
      </c>
      <c r="P23" s="104">
        <v>64</v>
      </c>
      <c r="Q23" s="91">
        <v>176</v>
      </c>
      <c r="R23" s="104">
        <v>55</v>
      </c>
      <c r="S23" s="91">
        <v>8.3000000000000007</v>
      </c>
      <c r="T23" s="104">
        <v>51</v>
      </c>
      <c r="U23" s="58">
        <f t="shared" si="1"/>
        <v>293</v>
      </c>
      <c r="V23" s="111"/>
    </row>
    <row r="24" spans="1:22" s="18" customFormat="1" ht="27.95" customHeight="1" thickTop="1" x14ac:dyDescent="0.25">
      <c r="A24" s="5">
        <v>21</v>
      </c>
      <c r="B24" s="59" t="s">
        <v>33</v>
      </c>
      <c r="C24" s="79">
        <v>37</v>
      </c>
      <c r="D24" s="60" t="s">
        <v>6</v>
      </c>
      <c r="E24" s="45" t="s">
        <v>37</v>
      </c>
      <c r="F24" s="46" t="s">
        <v>10</v>
      </c>
      <c r="G24" s="65">
        <v>38771</v>
      </c>
      <c r="H24" s="62">
        <f t="shared" ca="1" si="4"/>
        <v>14</v>
      </c>
      <c r="I24" s="41">
        <v>10</v>
      </c>
      <c r="J24" s="101">
        <v>49</v>
      </c>
      <c r="K24" s="41">
        <v>35</v>
      </c>
      <c r="L24" s="101">
        <v>58</v>
      </c>
      <c r="M24" s="87" t="s">
        <v>86</v>
      </c>
      <c r="N24" s="105">
        <v>19</v>
      </c>
      <c r="O24" s="94">
        <v>48</v>
      </c>
      <c r="P24" s="105">
        <v>57</v>
      </c>
      <c r="Q24" s="95">
        <v>186</v>
      </c>
      <c r="R24" s="105">
        <v>36</v>
      </c>
      <c r="S24" s="98">
        <v>7.7</v>
      </c>
      <c r="T24" s="105">
        <v>42</v>
      </c>
      <c r="U24" s="49">
        <f t="shared" si="1"/>
        <v>261</v>
      </c>
      <c r="V24" s="109">
        <f t="shared" ref="V24" si="6">U24+U25+U26+U27+U28</f>
        <v>1210</v>
      </c>
    </row>
    <row r="25" spans="1:22" s="18" customFormat="1" ht="27.95" customHeight="1" x14ac:dyDescent="0.25">
      <c r="A25" s="5">
        <v>22</v>
      </c>
      <c r="B25" s="34" t="s">
        <v>34</v>
      </c>
      <c r="C25" s="80">
        <v>38</v>
      </c>
      <c r="D25" s="31" t="s">
        <v>6</v>
      </c>
      <c r="E25" s="4" t="s">
        <v>37</v>
      </c>
      <c r="F25" s="24" t="s">
        <v>10</v>
      </c>
      <c r="G25" s="32">
        <v>38867</v>
      </c>
      <c r="H25" s="28">
        <f t="shared" ca="1" si="4"/>
        <v>13</v>
      </c>
      <c r="I25" s="5">
        <v>7</v>
      </c>
      <c r="J25" s="99">
        <v>32</v>
      </c>
      <c r="K25" s="5">
        <v>21</v>
      </c>
      <c r="L25" s="99">
        <v>28</v>
      </c>
      <c r="M25" s="85" t="s">
        <v>72</v>
      </c>
      <c r="N25" s="103">
        <v>55</v>
      </c>
      <c r="O25" s="92">
        <v>45</v>
      </c>
      <c r="P25" s="103">
        <v>51</v>
      </c>
      <c r="Q25" s="90">
        <v>210</v>
      </c>
      <c r="R25" s="103">
        <v>55</v>
      </c>
      <c r="S25" s="96">
        <v>7.2</v>
      </c>
      <c r="T25" s="103">
        <v>60</v>
      </c>
      <c r="U25" s="33">
        <f t="shared" si="1"/>
        <v>281</v>
      </c>
      <c r="V25" s="110"/>
    </row>
    <row r="26" spans="1:22" s="18" customFormat="1" ht="27.95" customHeight="1" x14ac:dyDescent="0.25">
      <c r="A26" s="5">
        <v>23</v>
      </c>
      <c r="B26" s="34" t="s">
        <v>35</v>
      </c>
      <c r="C26" s="80">
        <v>39</v>
      </c>
      <c r="D26" s="31" t="s">
        <v>6</v>
      </c>
      <c r="E26" s="4" t="s">
        <v>37</v>
      </c>
      <c r="F26" s="24" t="s">
        <v>10</v>
      </c>
      <c r="G26" s="32">
        <v>38791</v>
      </c>
      <c r="H26" s="28">
        <f t="shared" ca="1" si="4"/>
        <v>13</v>
      </c>
      <c r="I26" s="5">
        <v>9</v>
      </c>
      <c r="J26" s="99">
        <v>44</v>
      </c>
      <c r="K26" s="5">
        <v>41</v>
      </c>
      <c r="L26" s="99">
        <v>61</v>
      </c>
      <c r="M26" s="85" t="s">
        <v>83</v>
      </c>
      <c r="N26" s="103">
        <v>7</v>
      </c>
      <c r="O26" s="92">
        <v>44</v>
      </c>
      <c r="P26" s="103">
        <v>49</v>
      </c>
      <c r="Q26" s="90">
        <v>225</v>
      </c>
      <c r="R26" s="103">
        <v>62</v>
      </c>
      <c r="S26" s="96">
        <v>7.2</v>
      </c>
      <c r="T26" s="103">
        <v>60</v>
      </c>
      <c r="U26" s="33">
        <f t="shared" si="1"/>
        <v>283</v>
      </c>
      <c r="V26" s="110"/>
    </row>
    <row r="27" spans="1:22" s="18" customFormat="1" ht="27.95" customHeight="1" x14ac:dyDescent="0.25">
      <c r="A27" s="5">
        <v>24</v>
      </c>
      <c r="B27" s="34" t="s">
        <v>36</v>
      </c>
      <c r="C27" s="27">
        <v>40</v>
      </c>
      <c r="D27" s="29" t="s">
        <v>7</v>
      </c>
      <c r="E27" s="4" t="s">
        <v>37</v>
      </c>
      <c r="F27" s="24" t="s">
        <v>10</v>
      </c>
      <c r="G27" s="32">
        <v>38872</v>
      </c>
      <c r="H27" s="28">
        <f t="shared" ca="1" si="4"/>
        <v>13</v>
      </c>
      <c r="I27" s="5"/>
      <c r="J27" s="99"/>
      <c r="K27" s="5">
        <v>3</v>
      </c>
      <c r="L27" s="99">
        <v>4</v>
      </c>
      <c r="M27" s="85" t="s">
        <v>87</v>
      </c>
      <c r="N27" s="103">
        <v>56</v>
      </c>
      <c r="O27" s="92">
        <v>36</v>
      </c>
      <c r="P27" s="103">
        <v>44</v>
      </c>
      <c r="Q27" s="90">
        <v>173</v>
      </c>
      <c r="R27" s="103">
        <v>52</v>
      </c>
      <c r="S27" s="90">
        <v>8.4</v>
      </c>
      <c r="T27" s="103">
        <v>48</v>
      </c>
      <c r="U27" s="33">
        <f t="shared" si="1"/>
        <v>204</v>
      </c>
      <c r="V27" s="110"/>
    </row>
    <row r="28" spans="1:22" s="18" customFormat="1" ht="27.95" customHeight="1" thickBot="1" x14ac:dyDescent="0.3">
      <c r="A28" s="50">
        <v>25</v>
      </c>
      <c r="B28" s="51" t="s">
        <v>68</v>
      </c>
      <c r="C28" s="68">
        <v>43</v>
      </c>
      <c r="D28" s="66" t="s">
        <v>7</v>
      </c>
      <c r="E28" s="54" t="s">
        <v>37</v>
      </c>
      <c r="F28" s="55" t="s">
        <v>10</v>
      </c>
      <c r="G28" s="69">
        <v>38809</v>
      </c>
      <c r="H28" s="67">
        <f t="shared" ca="1" si="4"/>
        <v>13</v>
      </c>
      <c r="I28" s="50"/>
      <c r="J28" s="100"/>
      <c r="K28" s="50">
        <v>3</v>
      </c>
      <c r="L28" s="100">
        <v>4</v>
      </c>
      <c r="M28" s="86" t="s">
        <v>88</v>
      </c>
      <c r="N28" s="104">
        <v>60</v>
      </c>
      <c r="O28" s="93">
        <v>38</v>
      </c>
      <c r="P28" s="104">
        <v>48</v>
      </c>
      <c r="Q28" s="91">
        <v>150</v>
      </c>
      <c r="R28" s="104">
        <v>25</v>
      </c>
      <c r="S28" s="91">
        <v>8.6</v>
      </c>
      <c r="T28" s="104">
        <v>44</v>
      </c>
      <c r="U28" s="81">
        <f t="shared" si="1"/>
        <v>181</v>
      </c>
      <c r="V28" s="111"/>
    </row>
    <row r="29" spans="1:22" s="18" customFormat="1" ht="27.95" customHeight="1" thickTop="1" x14ac:dyDescent="0.25">
      <c r="A29" s="5">
        <v>26</v>
      </c>
      <c r="B29" s="59" t="s">
        <v>39</v>
      </c>
      <c r="C29" s="79">
        <v>48</v>
      </c>
      <c r="D29" s="60" t="s">
        <v>6</v>
      </c>
      <c r="E29" s="45" t="s">
        <v>40</v>
      </c>
      <c r="F29" s="46" t="s">
        <v>10</v>
      </c>
      <c r="G29" s="65">
        <v>38800</v>
      </c>
      <c r="H29" s="48">
        <f t="shared" ca="1" si="4"/>
        <v>13</v>
      </c>
      <c r="I29" s="41">
        <v>4</v>
      </c>
      <c r="J29" s="101">
        <v>16</v>
      </c>
      <c r="K29" s="41">
        <v>26</v>
      </c>
      <c r="L29" s="101">
        <v>42</v>
      </c>
      <c r="M29" s="87" t="s">
        <v>89</v>
      </c>
      <c r="N29" s="105">
        <v>25</v>
      </c>
      <c r="O29" s="94">
        <v>38</v>
      </c>
      <c r="P29" s="105">
        <v>36</v>
      </c>
      <c r="Q29" s="95">
        <v>221</v>
      </c>
      <c r="R29" s="105">
        <v>61</v>
      </c>
      <c r="S29" s="98">
        <v>7.5</v>
      </c>
      <c r="T29" s="105">
        <v>48</v>
      </c>
      <c r="U29" s="82">
        <f t="shared" si="1"/>
        <v>228</v>
      </c>
      <c r="V29" s="109">
        <f t="shared" ref="V29" si="7">U29+U30+U31+U32+U33</f>
        <v>1079</v>
      </c>
    </row>
    <row r="30" spans="1:22" s="18" customFormat="1" ht="27.95" customHeight="1" x14ac:dyDescent="0.25">
      <c r="A30" s="5">
        <v>27</v>
      </c>
      <c r="B30" s="39" t="s">
        <v>41</v>
      </c>
      <c r="C30" s="80">
        <v>46</v>
      </c>
      <c r="D30" s="31" t="s">
        <v>6</v>
      </c>
      <c r="E30" s="4" t="s">
        <v>40</v>
      </c>
      <c r="F30" s="24" t="s">
        <v>10</v>
      </c>
      <c r="G30" s="32">
        <v>38793</v>
      </c>
      <c r="H30" s="10">
        <f t="shared" ca="1" si="4"/>
        <v>13</v>
      </c>
      <c r="I30" s="5">
        <v>3</v>
      </c>
      <c r="J30" s="99">
        <v>12</v>
      </c>
      <c r="K30" s="5">
        <v>31</v>
      </c>
      <c r="L30" s="99">
        <v>50</v>
      </c>
      <c r="M30" s="85" t="s">
        <v>74</v>
      </c>
      <c r="N30" s="103">
        <v>50</v>
      </c>
      <c r="O30" s="92">
        <v>47</v>
      </c>
      <c r="P30" s="103">
        <v>55</v>
      </c>
      <c r="Q30" s="90">
        <v>191</v>
      </c>
      <c r="R30" s="103">
        <v>40</v>
      </c>
      <c r="S30" s="96">
        <v>7.5</v>
      </c>
      <c r="T30" s="103">
        <v>48</v>
      </c>
      <c r="U30" s="33">
        <f t="shared" si="1"/>
        <v>255</v>
      </c>
      <c r="V30" s="110"/>
    </row>
    <row r="31" spans="1:22" s="18" customFormat="1" ht="27.95" customHeight="1" x14ac:dyDescent="0.25">
      <c r="A31" s="5">
        <v>28</v>
      </c>
      <c r="B31" s="34" t="s">
        <v>42</v>
      </c>
      <c r="C31" s="80">
        <v>47</v>
      </c>
      <c r="D31" s="31" t="s">
        <v>6</v>
      </c>
      <c r="E31" s="4" t="s">
        <v>40</v>
      </c>
      <c r="F31" s="24" t="s">
        <v>10</v>
      </c>
      <c r="G31" s="32">
        <v>38933</v>
      </c>
      <c r="H31" s="10">
        <f t="shared" ca="1" si="4"/>
        <v>13</v>
      </c>
      <c r="I31" s="5">
        <v>3</v>
      </c>
      <c r="J31" s="99">
        <v>12</v>
      </c>
      <c r="K31" s="5">
        <v>24</v>
      </c>
      <c r="L31" s="99">
        <v>40</v>
      </c>
      <c r="M31" s="85" t="s">
        <v>84</v>
      </c>
      <c r="N31" s="103">
        <v>40</v>
      </c>
      <c r="O31" s="92">
        <v>50</v>
      </c>
      <c r="P31" s="103">
        <v>60</v>
      </c>
      <c r="Q31" s="90">
        <v>211</v>
      </c>
      <c r="R31" s="103">
        <v>56</v>
      </c>
      <c r="S31" s="96">
        <v>7.4</v>
      </c>
      <c r="T31" s="103">
        <v>52</v>
      </c>
      <c r="U31" s="33">
        <f t="shared" si="1"/>
        <v>260</v>
      </c>
      <c r="V31" s="110"/>
    </row>
    <row r="32" spans="1:22" s="18" customFormat="1" ht="27.95" customHeight="1" x14ac:dyDescent="0.25">
      <c r="A32" s="5">
        <v>29</v>
      </c>
      <c r="B32" s="34" t="s">
        <v>43</v>
      </c>
      <c r="C32" s="27">
        <v>44</v>
      </c>
      <c r="D32" s="29" t="s">
        <v>7</v>
      </c>
      <c r="E32" s="4" t="s">
        <v>40</v>
      </c>
      <c r="F32" s="24" t="s">
        <v>10</v>
      </c>
      <c r="G32" s="32">
        <v>39056</v>
      </c>
      <c r="H32" s="10">
        <f t="shared" ca="1" si="4"/>
        <v>13</v>
      </c>
      <c r="I32" s="5"/>
      <c r="J32" s="99"/>
      <c r="K32" s="5">
        <v>2</v>
      </c>
      <c r="L32" s="99">
        <v>1</v>
      </c>
      <c r="M32" s="85" t="s">
        <v>90</v>
      </c>
      <c r="N32" s="103">
        <v>64</v>
      </c>
      <c r="O32" s="92">
        <v>33</v>
      </c>
      <c r="P32" s="103">
        <v>34</v>
      </c>
      <c r="Q32" s="90">
        <v>186</v>
      </c>
      <c r="R32" s="103">
        <v>61</v>
      </c>
      <c r="S32" s="90">
        <v>8.4</v>
      </c>
      <c r="T32" s="103">
        <v>48</v>
      </c>
      <c r="U32" s="33">
        <f t="shared" si="1"/>
        <v>208</v>
      </c>
      <c r="V32" s="110"/>
    </row>
    <row r="33" spans="1:22" s="18" customFormat="1" ht="27.95" customHeight="1" thickBot="1" x14ac:dyDescent="0.3">
      <c r="A33" s="50">
        <v>30</v>
      </c>
      <c r="B33" s="63" t="s">
        <v>38</v>
      </c>
      <c r="C33" s="68">
        <v>45</v>
      </c>
      <c r="D33" s="66" t="s">
        <v>7</v>
      </c>
      <c r="E33" s="54" t="s">
        <v>40</v>
      </c>
      <c r="F33" s="55" t="s">
        <v>10</v>
      </c>
      <c r="G33" s="69">
        <v>38879</v>
      </c>
      <c r="H33" s="57">
        <f t="shared" ca="1" si="4"/>
        <v>13</v>
      </c>
      <c r="I33" s="50"/>
      <c r="J33" s="100"/>
      <c r="K33" s="50">
        <v>0</v>
      </c>
      <c r="L33" s="100">
        <v>0</v>
      </c>
      <c r="M33" s="86" t="s">
        <v>83</v>
      </c>
      <c r="N33" s="104">
        <v>3</v>
      </c>
      <c r="O33" s="93">
        <v>28</v>
      </c>
      <c r="P33" s="104">
        <v>19</v>
      </c>
      <c r="Q33" s="91">
        <v>182</v>
      </c>
      <c r="R33" s="104">
        <v>60</v>
      </c>
      <c r="S33" s="91">
        <v>8.5</v>
      </c>
      <c r="T33" s="104">
        <v>46</v>
      </c>
      <c r="U33" s="81">
        <f t="shared" si="1"/>
        <v>128</v>
      </c>
      <c r="V33" s="111"/>
    </row>
    <row r="34" spans="1:22" s="18" customFormat="1" ht="27.95" customHeight="1" thickTop="1" x14ac:dyDescent="0.25">
      <c r="A34" s="5">
        <v>31</v>
      </c>
      <c r="B34" s="36" t="s">
        <v>45</v>
      </c>
      <c r="C34" s="78">
        <v>19</v>
      </c>
      <c r="D34" s="60" t="s">
        <v>6</v>
      </c>
      <c r="E34" s="45" t="s">
        <v>44</v>
      </c>
      <c r="F34" s="46" t="s">
        <v>10</v>
      </c>
      <c r="G34" s="65">
        <v>38489</v>
      </c>
      <c r="H34" s="48">
        <f t="shared" ca="1" si="4"/>
        <v>14</v>
      </c>
      <c r="I34" s="41">
        <v>17</v>
      </c>
      <c r="J34" s="101">
        <v>62</v>
      </c>
      <c r="K34" s="41">
        <v>39</v>
      </c>
      <c r="L34" s="101">
        <v>60</v>
      </c>
      <c r="M34" s="87" t="s">
        <v>73</v>
      </c>
      <c r="N34" s="105">
        <v>64</v>
      </c>
      <c r="O34" s="94">
        <v>53</v>
      </c>
      <c r="P34" s="105">
        <v>62</v>
      </c>
      <c r="Q34" s="95">
        <v>220</v>
      </c>
      <c r="R34" s="105">
        <v>61</v>
      </c>
      <c r="S34" s="98">
        <v>7.3</v>
      </c>
      <c r="T34" s="105">
        <v>56</v>
      </c>
      <c r="U34" s="82">
        <f t="shared" si="1"/>
        <v>365</v>
      </c>
      <c r="V34" s="109">
        <f t="shared" ref="V34" si="8">U34+U35+U36+U37+U38</f>
        <v>1505</v>
      </c>
    </row>
    <row r="35" spans="1:22" s="18" customFormat="1" ht="27.95" customHeight="1" x14ac:dyDescent="0.25">
      <c r="A35" s="5">
        <v>32</v>
      </c>
      <c r="B35" s="37" t="s">
        <v>46</v>
      </c>
      <c r="C35" s="74">
        <v>17</v>
      </c>
      <c r="D35" s="31" t="s">
        <v>6</v>
      </c>
      <c r="E35" s="4" t="s">
        <v>44</v>
      </c>
      <c r="F35" s="24" t="s">
        <v>10</v>
      </c>
      <c r="G35" s="32">
        <v>38301</v>
      </c>
      <c r="H35" s="10">
        <f t="shared" ca="1" si="4"/>
        <v>15</v>
      </c>
      <c r="I35" s="5">
        <v>17</v>
      </c>
      <c r="J35" s="99">
        <v>62</v>
      </c>
      <c r="K35" s="83">
        <v>56</v>
      </c>
      <c r="L35" s="99">
        <v>65</v>
      </c>
      <c r="M35" s="85" t="s">
        <v>82</v>
      </c>
      <c r="N35" s="103">
        <v>32</v>
      </c>
      <c r="O35" s="92">
        <v>54</v>
      </c>
      <c r="P35" s="103">
        <v>62</v>
      </c>
      <c r="Q35" s="90">
        <v>200</v>
      </c>
      <c r="R35" s="103">
        <v>45</v>
      </c>
      <c r="S35" s="96">
        <v>7.6</v>
      </c>
      <c r="T35" s="103">
        <v>45</v>
      </c>
      <c r="U35" s="33">
        <f t="shared" si="1"/>
        <v>311</v>
      </c>
      <c r="V35" s="110"/>
    </row>
    <row r="36" spans="1:22" s="18" customFormat="1" ht="27.95" customHeight="1" x14ac:dyDescent="0.25">
      <c r="A36" s="5">
        <v>33</v>
      </c>
      <c r="B36" s="37" t="s">
        <v>47</v>
      </c>
      <c r="C36" s="74">
        <v>18</v>
      </c>
      <c r="D36" s="31" t="s">
        <v>6</v>
      </c>
      <c r="E36" s="4" t="s">
        <v>44</v>
      </c>
      <c r="F36" s="24" t="s">
        <v>10</v>
      </c>
      <c r="G36" s="32">
        <v>38933</v>
      </c>
      <c r="H36" s="10">
        <f t="shared" ca="1" si="4"/>
        <v>13</v>
      </c>
      <c r="I36" s="5">
        <v>10</v>
      </c>
      <c r="J36" s="99">
        <v>49</v>
      </c>
      <c r="K36" s="5">
        <v>21</v>
      </c>
      <c r="L36" s="99">
        <v>28</v>
      </c>
      <c r="M36" s="85" t="s">
        <v>82</v>
      </c>
      <c r="N36" s="103">
        <v>32</v>
      </c>
      <c r="O36" s="92">
        <v>48</v>
      </c>
      <c r="P36" s="103">
        <v>57</v>
      </c>
      <c r="Q36" s="90">
        <v>252</v>
      </c>
      <c r="R36" s="103">
        <v>71</v>
      </c>
      <c r="S36" s="96">
        <v>7</v>
      </c>
      <c r="T36" s="103">
        <v>63</v>
      </c>
      <c r="U36" s="33">
        <f t="shared" si="1"/>
        <v>300</v>
      </c>
      <c r="V36" s="110"/>
    </row>
    <row r="37" spans="1:22" s="18" customFormat="1" ht="27.95" customHeight="1" x14ac:dyDescent="0.25">
      <c r="A37" s="5">
        <v>34</v>
      </c>
      <c r="B37" s="37" t="s">
        <v>48</v>
      </c>
      <c r="C37" s="2">
        <v>20</v>
      </c>
      <c r="D37" s="29" t="s">
        <v>7</v>
      </c>
      <c r="E37" s="4" t="s">
        <v>44</v>
      </c>
      <c r="F37" s="24" t="s">
        <v>10</v>
      </c>
      <c r="G37" s="32">
        <v>38535</v>
      </c>
      <c r="H37" s="10">
        <f t="shared" ca="1" si="4"/>
        <v>14</v>
      </c>
      <c r="I37" s="5"/>
      <c r="J37" s="99"/>
      <c r="K37" s="5">
        <v>22</v>
      </c>
      <c r="L37" s="99">
        <v>61</v>
      </c>
      <c r="M37" s="85" t="s">
        <v>81</v>
      </c>
      <c r="N37" s="103">
        <v>61</v>
      </c>
      <c r="O37" s="92">
        <v>41</v>
      </c>
      <c r="P37" s="103">
        <v>54</v>
      </c>
      <c r="Q37" s="90">
        <v>194</v>
      </c>
      <c r="R37" s="103">
        <v>63</v>
      </c>
      <c r="S37" s="90">
        <v>7.7</v>
      </c>
      <c r="T37" s="103">
        <v>61</v>
      </c>
      <c r="U37" s="33">
        <f t="shared" si="1"/>
        <v>300</v>
      </c>
      <c r="V37" s="110"/>
    </row>
    <row r="38" spans="1:22" s="18" customFormat="1" ht="27.95" customHeight="1" thickBot="1" x14ac:dyDescent="0.3">
      <c r="A38" s="50">
        <v>35</v>
      </c>
      <c r="B38" s="63" t="s">
        <v>49</v>
      </c>
      <c r="C38" s="52">
        <v>21</v>
      </c>
      <c r="D38" s="66" t="s">
        <v>7</v>
      </c>
      <c r="E38" s="54" t="s">
        <v>44</v>
      </c>
      <c r="F38" s="55" t="s">
        <v>10</v>
      </c>
      <c r="G38" s="69">
        <v>38454</v>
      </c>
      <c r="H38" s="57">
        <f t="shared" ca="1" si="4"/>
        <v>14</v>
      </c>
      <c r="I38" s="50"/>
      <c r="J38" s="100"/>
      <c r="K38" s="50">
        <v>15</v>
      </c>
      <c r="L38" s="100">
        <v>60</v>
      </c>
      <c r="M38" s="86" t="s">
        <v>74</v>
      </c>
      <c r="N38" s="104">
        <v>42</v>
      </c>
      <c r="O38" s="93"/>
      <c r="P38" s="104"/>
      <c r="Q38" s="91">
        <v>199</v>
      </c>
      <c r="R38" s="104">
        <v>65</v>
      </c>
      <c r="S38" s="91">
        <v>7.5</v>
      </c>
      <c r="T38" s="104">
        <v>62</v>
      </c>
      <c r="U38" s="58">
        <f t="shared" si="1"/>
        <v>229</v>
      </c>
      <c r="V38" s="111"/>
    </row>
    <row r="39" spans="1:22" s="18" customFormat="1" ht="27.95" customHeight="1" thickTop="1" x14ac:dyDescent="0.25">
      <c r="A39" s="5">
        <v>36</v>
      </c>
      <c r="B39" s="36" t="s">
        <v>59</v>
      </c>
      <c r="C39" s="21">
        <v>27</v>
      </c>
      <c r="D39" s="72" t="s">
        <v>7</v>
      </c>
      <c r="E39" s="45" t="s">
        <v>60</v>
      </c>
      <c r="F39" s="46" t="s">
        <v>10</v>
      </c>
      <c r="G39" s="22">
        <v>38893</v>
      </c>
      <c r="H39" s="48">
        <v>13</v>
      </c>
      <c r="I39" s="41"/>
      <c r="J39" s="101"/>
      <c r="K39" s="41">
        <v>20</v>
      </c>
      <c r="L39" s="101">
        <v>61</v>
      </c>
      <c r="M39" s="87" t="s">
        <v>77</v>
      </c>
      <c r="N39" s="105">
        <v>34</v>
      </c>
      <c r="O39" s="94">
        <v>40</v>
      </c>
      <c r="P39" s="105">
        <v>52</v>
      </c>
      <c r="Q39" s="95">
        <v>160</v>
      </c>
      <c r="R39" s="105">
        <v>40</v>
      </c>
      <c r="S39" s="95">
        <v>8.3000000000000007</v>
      </c>
      <c r="T39" s="105">
        <v>51</v>
      </c>
      <c r="U39" s="49">
        <f t="shared" si="1"/>
        <v>238</v>
      </c>
      <c r="V39" s="109">
        <f t="shared" ref="V39" si="9">U39+U40+U41+U42+U43</f>
        <v>1000</v>
      </c>
    </row>
    <row r="40" spans="1:22" s="18" customFormat="1" ht="27.95" customHeight="1" x14ac:dyDescent="0.25">
      <c r="A40" s="5">
        <v>37</v>
      </c>
      <c r="B40" s="37" t="s">
        <v>61</v>
      </c>
      <c r="C40" s="2">
        <v>28</v>
      </c>
      <c r="D40" s="11" t="s">
        <v>7</v>
      </c>
      <c r="E40" s="4" t="s">
        <v>60</v>
      </c>
      <c r="F40" s="24" t="s">
        <v>10</v>
      </c>
      <c r="G40" s="8">
        <v>38664</v>
      </c>
      <c r="H40" s="10">
        <v>14</v>
      </c>
      <c r="I40" s="5"/>
      <c r="J40" s="99"/>
      <c r="K40" s="5">
        <v>10</v>
      </c>
      <c r="L40" s="99">
        <v>40</v>
      </c>
      <c r="M40" s="85" t="s">
        <v>81</v>
      </c>
      <c r="N40" s="103">
        <v>61</v>
      </c>
      <c r="O40" s="92">
        <v>31</v>
      </c>
      <c r="P40" s="103">
        <v>25</v>
      </c>
      <c r="Q40" s="90">
        <v>186</v>
      </c>
      <c r="R40" s="103">
        <v>61</v>
      </c>
      <c r="S40" s="96">
        <v>8</v>
      </c>
      <c r="T40" s="103">
        <v>60</v>
      </c>
      <c r="U40" s="33">
        <f t="shared" si="1"/>
        <v>247</v>
      </c>
      <c r="V40" s="110"/>
    </row>
    <row r="41" spans="1:22" s="18" customFormat="1" ht="27.95" customHeight="1" x14ac:dyDescent="0.25">
      <c r="A41" s="5">
        <v>38</v>
      </c>
      <c r="B41" s="37" t="s">
        <v>62</v>
      </c>
      <c r="C41" s="74">
        <v>29</v>
      </c>
      <c r="D41" s="20" t="s">
        <v>6</v>
      </c>
      <c r="E41" s="4" t="s">
        <v>60</v>
      </c>
      <c r="F41" s="24" t="s">
        <v>10</v>
      </c>
      <c r="G41" s="8">
        <v>38841</v>
      </c>
      <c r="H41" s="10">
        <v>13</v>
      </c>
      <c r="I41" s="5">
        <v>5</v>
      </c>
      <c r="J41" s="99">
        <v>20</v>
      </c>
      <c r="K41" s="5">
        <v>16</v>
      </c>
      <c r="L41" s="99">
        <v>8</v>
      </c>
      <c r="M41" s="85" t="s">
        <v>83</v>
      </c>
      <c r="N41" s="103">
        <v>7</v>
      </c>
      <c r="O41" s="92">
        <v>46</v>
      </c>
      <c r="P41" s="103">
        <v>53</v>
      </c>
      <c r="Q41" s="90">
        <v>195</v>
      </c>
      <c r="R41" s="103">
        <v>42</v>
      </c>
      <c r="S41" s="96">
        <v>8.3000000000000007</v>
      </c>
      <c r="T41" s="103">
        <v>21</v>
      </c>
      <c r="U41" s="33">
        <f t="shared" si="1"/>
        <v>151</v>
      </c>
      <c r="V41" s="110"/>
    </row>
    <row r="42" spans="1:22" s="18" customFormat="1" ht="27.95" customHeight="1" x14ac:dyDescent="0.25">
      <c r="A42" s="5">
        <v>39</v>
      </c>
      <c r="B42" s="37" t="s">
        <v>63</v>
      </c>
      <c r="C42" s="74">
        <v>30</v>
      </c>
      <c r="D42" s="20" t="s">
        <v>6</v>
      </c>
      <c r="E42" s="4" t="s">
        <v>60</v>
      </c>
      <c r="F42" s="24" t="s">
        <v>10</v>
      </c>
      <c r="G42" s="8">
        <v>38764</v>
      </c>
      <c r="H42" s="10">
        <v>14</v>
      </c>
      <c r="I42" s="5">
        <v>5</v>
      </c>
      <c r="J42" s="99">
        <v>20</v>
      </c>
      <c r="K42" s="5">
        <v>20</v>
      </c>
      <c r="L42" s="99">
        <v>25</v>
      </c>
      <c r="M42" s="85" t="s">
        <v>77</v>
      </c>
      <c r="N42" s="103">
        <v>43</v>
      </c>
      <c r="O42" s="92">
        <v>38</v>
      </c>
      <c r="P42" s="103">
        <v>36</v>
      </c>
      <c r="Q42" s="90">
        <v>223</v>
      </c>
      <c r="R42" s="103">
        <v>62</v>
      </c>
      <c r="S42" s="96">
        <v>7.7</v>
      </c>
      <c r="T42" s="103">
        <v>42</v>
      </c>
      <c r="U42" s="33">
        <f t="shared" si="1"/>
        <v>228</v>
      </c>
      <c r="V42" s="110"/>
    </row>
    <row r="43" spans="1:22" s="18" customFormat="1" ht="27.95" customHeight="1" thickBot="1" x14ac:dyDescent="0.3">
      <c r="A43" s="50">
        <v>40</v>
      </c>
      <c r="B43" s="63" t="s">
        <v>64</v>
      </c>
      <c r="C43" s="75">
        <v>31</v>
      </c>
      <c r="D43" s="73" t="s">
        <v>6</v>
      </c>
      <c r="E43" s="54" t="s">
        <v>60</v>
      </c>
      <c r="F43" s="55" t="s">
        <v>10</v>
      </c>
      <c r="G43" s="64">
        <v>38771</v>
      </c>
      <c r="H43" s="57">
        <v>14</v>
      </c>
      <c r="I43" s="50">
        <v>1</v>
      </c>
      <c r="J43" s="100">
        <v>4</v>
      </c>
      <c r="K43" s="50">
        <v>20</v>
      </c>
      <c r="L43" s="100">
        <v>25</v>
      </c>
      <c r="M43" s="86" t="s">
        <v>83</v>
      </c>
      <c r="N43" s="104">
        <v>7</v>
      </c>
      <c r="O43" s="93">
        <v>33</v>
      </c>
      <c r="P43" s="104">
        <v>21</v>
      </c>
      <c r="Q43" s="91">
        <v>187</v>
      </c>
      <c r="R43" s="104">
        <v>37</v>
      </c>
      <c r="S43" s="97">
        <v>7.7</v>
      </c>
      <c r="T43" s="104">
        <v>42</v>
      </c>
      <c r="U43" s="58">
        <f t="shared" si="1"/>
        <v>136</v>
      </c>
      <c r="V43" s="111"/>
    </row>
    <row r="44" spans="1:22" s="18" customFormat="1" ht="16.5" thickTop="1" x14ac:dyDescent="0.25">
      <c r="A44" s="15"/>
      <c r="B44" s="19"/>
      <c r="C44" s="7"/>
      <c r="D44" s="15"/>
      <c r="E44" s="25"/>
      <c r="F44" s="25"/>
      <c r="G44" s="26"/>
      <c r="H44" s="16"/>
      <c r="I44" s="16"/>
      <c r="J44" s="15"/>
      <c r="K44" s="15"/>
      <c r="L44" s="15"/>
      <c r="M44" s="88"/>
      <c r="N44" s="17"/>
      <c r="O44" s="17"/>
      <c r="P44" s="17"/>
    </row>
    <row r="45" spans="1:22" s="18" customFormat="1" x14ac:dyDescent="0.25">
      <c r="A45" s="15"/>
      <c r="B45" s="121" t="s">
        <v>113</v>
      </c>
      <c r="C45" s="121"/>
      <c r="D45" s="121"/>
      <c r="E45" s="121"/>
      <c r="F45" s="25"/>
      <c r="G45" s="26"/>
      <c r="H45" s="16"/>
      <c r="I45" s="16"/>
      <c r="J45" s="15"/>
      <c r="K45" s="15"/>
      <c r="L45" s="15"/>
      <c r="M45" s="88"/>
      <c r="N45" s="17"/>
      <c r="O45" s="17"/>
      <c r="P45" s="17"/>
    </row>
    <row r="46" spans="1:22" s="18" customFormat="1" x14ac:dyDescent="0.25">
      <c r="A46" s="7"/>
      <c r="B46" s="2" t="s">
        <v>67</v>
      </c>
      <c r="C46" s="29" t="s">
        <v>56</v>
      </c>
      <c r="D46" s="2" t="s">
        <v>66</v>
      </c>
      <c r="E46" s="2" t="s">
        <v>108</v>
      </c>
      <c r="F46" s="7"/>
      <c r="G46" s="15"/>
      <c r="H46" s="16"/>
      <c r="I46" s="16"/>
      <c r="J46" s="15"/>
      <c r="K46" s="15"/>
      <c r="L46" s="15"/>
      <c r="M46" s="88"/>
      <c r="N46" s="17"/>
      <c r="O46" s="17"/>
      <c r="P46" s="17"/>
    </row>
    <row r="47" spans="1:22" s="18" customFormat="1" ht="22.5" customHeight="1" x14ac:dyDescent="0.25">
      <c r="A47" s="7"/>
      <c r="B47" s="37" t="s">
        <v>97</v>
      </c>
      <c r="C47" s="2">
        <v>1505</v>
      </c>
      <c r="D47" s="2" t="s">
        <v>98</v>
      </c>
      <c r="E47" s="2" t="s">
        <v>109</v>
      </c>
      <c r="F47" s="7"/>
      <c r="G47" s="15"/>
      <c r="H47" s="16"/>
      <c r="I47" s="16"/>
      <c r="J47" s="15"/>
      <c r="K47" s="15"/>
      <c r="L47" s="15"/>
      <c r="M47" s="88"/>
      <c r="N47" s="107"/>
      <c r="O47" s="17"/>
      <c r="P47" s="112" t="s">
        <v>106</v>
      </c>
      <c r="Q47" s="112"/>
      <c r="R47" s="112"/>
      <c r="S47" s="112"/>
    </row>
    <row r="48" spans="1:22" s="18" customFormat="1" x14ac:dyDescent="0.25">
      <c r="A48" s="7"/>
      <c r="B48" s="37" t="s">
        <v>95</v>
      </c>
      <c r="C48" s="2">
        <v>1210</v>
      </c>
      <c r="D48" s="2" t="s">
        <v>99</v>
      </c>
      <c r="E48" s="2" t="s">
        <v>110</v>
      </c>
      <c r="F48" s="7"/>
      <c r="G48" s="15"/>
      <c r="H48" s="16"/>
      <c r="I48" s="16"/>
      <c r="J48" s="15"/>
      <c r="K48" s="15"/>
      <c r="L48" s="15"/>
      <c r="M48" s="88"/>
      <c r="N48" s="17"/>
      <c r="O48" s="17"/>
      <c r="P48" s="17"/>
    </row>
    <row r="49" spans="1:16" s="18" customFormat="1" x14ac:dyDescent="0.25">
      <c r="A49" s="7"/>
      <c r="B49" s="37" t="s">
        <v>93</v>
      </c>
      <c r="C49" s="2">
        <v>1153</v>
      </c>
      <c r="D49" s="2" t="s">
        <v>100</v>
      </c>
      <c r="E49" s="2" t="s">
        <v>111</v>
      </c>
      <c r="F49" s="7"/>
      <c r="G49" s="15"/>
      <c r="H49" s="16"/>
      <c r="I49" s="16"/>
      <c r="J49" s="15"/>
      <c r="K49" s="15"/>
      <c r="L49" s="15"/>
      <c r="M49" s="88"/>
      <c r="N49" s="17"/>
      <c r="O49" s="17"/>
      <c r="P49" s="17"/>
    </row>
    <row r="50" spans="1:16" s="18" customFormat="1" x14ac:dyDescent="0.25">
      <c r="A50" s="7"/>
      <c r="B50" s="37" t="s">
        <v>94</v>
      </c>
      <c r="C50" s="2">
        <v>1150</v>
      </c>
      <c r="D50" s="2" t="s">
        <v>101</v>
      </c>
      <c r="E50" s="2" t="s">
        <v>112</v>
      </c>
      <c r="F50" s="7"/>
      <c r="G50" s="15"/>
      <c r="H50" s="16"/>
      <c r="I50" s="16"/>
      <c r="J50" s="15"/>
      <c r="K50" s="15"/>
      <c r="L50" s="15"/>
      <c r="M50" s="88"/>
      <c r="N50" s="17"/>
      <c r="O50" s="17"/>
      <c r="P50" s="17"/>
    </row>
    <row r="51" spans="1:16" s="18" customFormat="1" x14ac:dyDescent="0.25">
      <c r="A51" s="7"/>
      <c r="B51" s="37" t="s">
        <v>91</v>
      </c>
      <c r="C51" s="2">
        <v>1099</v>
      </c>
      <c r="D51" s="2" t="s">
        <v>102</v>
      </c>
      <c r="E51" s="2" t="s">
        <v>112</v>
      </c>
      <c r="F51" s="7"/>
      <c r="G51" s="15"/>
      <c r="H51" s="16"/>
      <c r="I51" s="16"/>
      <c r="J51" s="15"/>
      <c r="K51" s="15"/>
      <c r="L51" s="15"/>
      <c r="M51" s="88"/>
      <c r="N51" s="17"/>
      <c r="O51" s="17"/>
      <c r="P51" s="17"/>
    </row>
    <row r="52" spans="1:16" s="18" customFormat="1" x14ac:dyDescent="0.25">
      <c r="A52" s="7"/>
      <c r="B52" s="37" t="s">
        <v>96</v>
      </c>
      <c r="C52" s="2">
        <v>1079</v>
      </c>
      <c r="D52" s="2" t="s">
        <v>103</v>
      </c>
      <c r="E52" s="2" t="s">
        <v>112</v>
      </c>
      <c r="F52" s="7"/>
      <c r="G52" s="15"/>
      <c r="H52" s="16"/>
      <c r="I52" s="16"/>
      <c r="J52" s="15"/>
      <c r="K52" s="15"/>
      <c r="L52" s="15"/>
      <c r="M52" s="88"/>
      <c r="N52" s="17"/>
      <c r="O52" s="17"/>
      <c r="P52" s="17"/>
    </row>
    <row r="53" spans="1:16" s="18" customFormat="1" x14ac:dyDescent="0.25">
      <c r="A53" s="7"/>
      <c r="B53" s="37" t="s">
        <v>60</v>
      </c>
      <c r="C53" s="2">
        <v>1000</v>
      </c>
      <c r="D53" s="2" t="s">
        <v>104</v>
      </c>
      <c r="E53" s="2" t="s">
        <v>112</v>
      </c>
      <c r="F53" s="7"/>
      <c r="G53" s="15"/>
      <c r="H53" s="16"/>
      <c r="I53" s="16"/>
      <c r="J53" s="15"/>
      <c r="K53" s="15"/>
      <c r="L53" s="15"/>
      <c r="M53" s="88"/>
      <c r="N53" s="17"/>
      <c r="O53" s="17"/>
      <c r="P53" s="17"/>
    </row>
    <row r="54" spans="1:16" s="18" customFormat="1" x14ac:dyDescent="0.25">
      <c r="A54" s="7"/>
      <c r="B54" s="37" t="s">
        <v>92</v>
      </c>
      <c r="C54" s="2">
        <v>942</v>
      </c>
      <c r="D54" s="2" t="s">
        <v>105</v>
      </c>
      <c r="E54" s="2" t="s">
        <v>112</v>
      </c>
      <c r="F54" s="7"/>
      <c r="G54" s="15"/>
      <c r="H54" s="16"/>
      <c r="I54" s="16"/>
      <c r="J54" s="15"/>
      <c r="K54" s="15"/>
      <c r="L54" s="15"/>
      <c r="M54" s="88"/>
      <c r="N54" s="17"/>
      <c r="O54" s="17"/>
      <c r="P54" s="17"/>
    </row>
    <row r="55" spans="1:16" s="18" customFormat="1" x14ac:dyDescent="0.25">
      <c r="A55" s="7"/>
      <c r="B55" s="19"/>
      <c r="C55" s="7"/>
      <c r="D55" s="7"/>
      <c r="E55" s="7"/>
      <c r="F55" s="7"/>
      <c r="G55" s="15"/>
      <c r="H55" s="16"/>
      <c r="I55" s="16"/>
      <c r="J55" s="15"/>
      <c r="K55" s="15"/>
      <c r="L55" s="15"/>
      <c r="M55" s="88"/>
      <c r="N55" s="17"/>
      <c r="O55" s="17"/>
      <c r="P55" s="17"/>
    </row>
    <row r="56" spans="1:16" s="18" customFormat="1" x14ac:dyDescent="0.25">
      <c r="A56" s="7"/>
      <c r="B56" s="19"/>
      <c r="C56" s="7"/>
      <c r="D56" s="7"/>
      <c r="E56" s="7"/>
      <c r="F56" s="7"/>
      <c r="G56" s="15"/>
      <c r="H56" s="16"/>
      <c r="I56" s="16"/>
      <c r="J56" s="15"/>
      <c r="K56" s="15"/>
      <c r="L56" s="15"/>
      <c r="M56" s="88"/>
      <c r="N56" s="17"/>
      <c r="O56" s="17"/>
      <c r="P56" s="17"/>
    </row>
    <row r="57" spans="1:16" s="18" customFormat="1" x14ac:dyDescent="0.25">
      <c r="A57" s="7"/>
      <c r="B57" s="19"/>
      <c r="C57" s="7"/>
      <c r="D57" s="7"/>
      <c r="E57" s="7"/>
      <c r="F57" s="7"/>
      <c r="G57" s="15"/>
      <c r="H57" s="16"/>
      <c r="I57" s="16"/>
      <c r="J57" s="15"/>
      <c r="K57" s="15"/>
      <c r="L57" s="15"/>
      <c r="M57" s="88"/>
      <c r="N57" s="17"/>
      <c r="O57" s="17"/>
      <c r="P57" s="17"/>
    </row>
    <row r="58" spans="1:16" s="18" customFormat="1" x14ac:dyDescent="0.25">
      <c r="A58" s="7"/>
      <c r="B58" s="19"/>
      <c r="C58" s="7"/>
      <c r="D58" s="7"/>
      <c r="E58" s="7"/>
      <c r="F58" s="7"/>
      <c r="G58" s="15"/>
      <c r="H58" s="16"/>
      <c r="I58" s="16"/>
      <c r="J58" s="15"/>
      <c r="K58" s="15"/>
      <c r="L58" s="15"/>
      <c r="M58" s="88"/>
      <c r="N58" s="17"/>
      <c r="O58" s="17"/>
      <c r="P58" s="17"/>
    </row>
    <row r="59" spans="1:16" s="18" customFormat="1" x14ac:dyDescent="0.25">
      <c r="A59" s="7"/>
      <c r="B59" s="19"/>
      <c r="C59" s="7"/>
      <c r="D59" s="7"/>
      <c r="E59" s="7"/>
      <c r="F59" s="7"/>
      <c r="G59" s="15"/>
      <c r="H59" s="16"/>
      <c r="I59" s="16"/>
      <c r="J59" s="15"/>
      <c r="K59" s="15"/>
      <c r="L59" s="15"/>
      <c r="M59" s="88"/>
      <c r="N59" s="17"/>
      <c r="O59" s="17"/>
      <c r="P59" s="17"/>
    </row>
    <row r="60" spans="1:16" s="18" customFormat="1" x14ac:dyDescent="0.25">
      <c r="A60" s="7"/>
      <c r="B60" s="19"/>
      <c r="C60" s="7"/>
      <c r="D60" s="7"/>
      <c r="E60" s="7"/>
      <c r="F60" s="7"/>
      <c r="G60" s="15"/>
      <c r="H60" s="16"/>
      <c r="I60" s="16"/>
      <c r="J60" s="15"/>
      <c r="K60" s="15"/>
      <c r="L60" s="15"/>
      <c r="M60" s="88"/>
      <c r="N60" s="17"/>
      <c r="O60" s="17"/>
      <c r="P60" s="17"/>
    </row>
    <row r="61" spans="1:16" s="18" customFormat="1" x14ac:dyDescent="0.25">
      <c r="A61" s="7"/>
      <c r="B61" s="19"/>
      <c r="C61" s="7"/>
      <c r="D61" s="7"/>
      <c r="E61" s="7"/>
      <c r="F61" s="7"/>
      <c r="G61" s="15"/>
      <c r="H61" s="16"/>
      <c r="I61" s="16"/>
      <c r="J61" s="15"/>
      <c r="K61" s="15"/>
      <c r="L61" s="15"/>
      <c r="M61" s="88"/>
      <c r="N61" s="17"/>
      <c r="O61" s="17"/>
      <c r="P61" s="17"/>
    </row>
    <row r="62" spans="1:16" s="18" customFormat="1" x14ac:dyDescent="0.25">
      <c r="A62" s="7"/>
      <c r="B62" s="19"/>
      <c r="C62" s="7"/>
      <c r="D62" s="7"/>
      <c r="E62" s="7"/>
      <c r="F62" s="7"/>
      <c r="G62" s="15"/>
      <c r="H62" s="16"/>
      <c r="I62" s="16"/>
      <c r="J62" s="15"/>
      <c r="K62" s="15"/>
      <c r="L62" s="15"/>
      <c r="M62" s="88"/>
      <c r="N62" s="17"/>
      <c r="O62" s="17"/>
      <c r="P62" s="17"/>
    </row>
    <row r="63" spans="1:16" s="18" customFormat="1" x14ac:dyDescent="0.25">
      <c r="A63" s="7"/>
      <c r="B63" s="19"/>
      <c r="C63" s="7"/>
      <c r="D63" s="7"/>
      <c r="E63" s="7"/>
      <c r="F63" s="7"/>
      <c r="G63" s="15"/>
      <c r="H63" s="16"/>
      <c r="I63" s="16"/>
      <c r="J63" s="15"/>
      <c r="K63" s="15"/>
      <c r="L63" s="15"/>
      <c r="M63" s="88"/>
      <c r="N63" s="17"/>
      <c r="O63" s="17"/>
      <c r="P63" s="17"/>
    </row>
    <row r="64" spans="1:16" s="18" customFormat="1" x14ac:dyDescent="0.25">
      <c r="A64" s="7"/>
      <c r="B64" s="19"/>
      <c r="C64" s="7"/>
      <c r="D64" s="7"/>
      <c r="E64" s="7"/>
      <c r="F64" s="7"/>
      <c r="G64" s="15"/>
      <c r="H64" s="16"/>
      <c r="I64" s="16"/>
      <c r="J64" s="15"/>
      <c r="K64" s="15"/>
      <c r="L64" s="15"/>
      <c r="M64" s="88"/>
      <c r="N64" s="17"/>
      <c r="O64" s="17"/>
      <c r="P64" s="17"/>
    </row>
    <row r="65" spans="1:16" s="18" customFormat="1" x14ac:dyDescent="0.25">
      <c r="A65" s="7"/>
      <c r="B65" s="19"/>
      <c r="C65" s="7"/>
      <c r="D65" s="7"/>
      <c r="E65" s="7"/>
      <c r="F65" s="7"/>
      <c r="G65" s="15"/>
      <c r="H65" s="16"/>
      <c r="I65" s="16"/>
      <c r="J65" s="15"/>
      <c r="K65" s="15"/>
      <c r="L65" s="15"/>
      <c r="M65" s="88"/>
      <c r="N65" s="17"/>
      <c r="O65" s="17"/>
      <c r="P65" s="17"/>
    </row>
    <row r="66" spans="1:16" s="18" customFormat="1" x14ac:dyDescent="0.25">
      <c r="A66" s="7"/>
      <c r="B66" s="19"/>
      <c r="C66" s="7"/>
      <c r="D66" s="7"/>
      <c r="E66" s="7"/>
      <c r="F66" s="7"/>
      <c r="G66" s="15"/>
      <c r="H66" s="16"/>
      <c r="I66" s="16"/>
      <c r="J66" s="15"/>
      <c r="K66" s="15"/>
      <c r="L66" s="15"/>
      <c r="M66" s="88"/>
      <c r="N66" s="17"/>
      <c r="O66" s="17"/>
      <c r="P66" s="17"/>
    </row>
    <row r="67" spans="1:16" s="18" customFormat="1" x14ac:dyDescent="0.25">
      <c r="A67" s="7"/>
      <c r="B67" s="19"/>
      <c r="C67" s="7"/>
      <c r="D67" s="7"/>
      <c r="E67" s="7"/>
      <c r="F67" s="7"/>
      <c r="G67" s="15"/>
      <c r="H67" s="16"/>
      <c r="I67" s="16"/>
      <c r="J67" s="15"/>
      <c r="K67" s="15"/>
      <c r="L67" s="15"/>
      <c r="M67" s="88"/>
      <c r="N67" s="17"/>
      <c r="O67" s="17"/>
      <c r="P67" s="17"/>
    </row>
    <row r="68" spans="1:16" s="18" customFormat="1" x14ac:dyDescent="0.25">
      <c r="A68" s="7"/>
      <c r="B68" s="19"/>
      <c r="C68" s="7"/>
      <c r="D68" s="7"/>
      <c r="E68" s="7"/>
      <c r="F68" s="7"/>
      <c r="G68" s="15"/>
      <c r="H68" s="16"/>
      <c r="I68" s="16"/>
      <c r="J68" s="15"/>
      <c r="K68" s="15"/>
      <c r="L68" s="15"/>
      <c r="M68" s="88"/>
      <c r="N68" s="17"/>
      <c r="O68" s="17"/>
      <c r="P68" s="17"/>
    </row>
    <row r="69" spans="1:16" s="18" customFormat="1" x14ac:dyDescent="0.25">
      <c r="A69" s="7"/>
      <c r="B69" s="19"/>
      <c r="C69" s="7"/>
      <c r="D69" s="7"/>
      <c r="E69" s="7"/>
      <c r="F69" s="7"/>
      <c r="G69" s="15"/>
      <c r="H69" s="16"/>
      <c r="I69" s="16"/>
      <c r="J69" s="15"/>
      <c r="K69" s="15"/>
      <c r="L69" s="15"/>
      <c r="M69" s="88"/>
      <c r="N69" s="17"/>
      <c r="O69" s="17"/>
      <c r="P69" s="17"/>
    </row>
    <row r="70" spans="1:16" s="18" customFormat="1" x14ac:dyDescent="0.25">
      <c r="A70" s="7"/>
      <c r="B70" s="19"/>
      <c r="C70" s="7"/>
      <c r="D70" s="7"/>
      <c r="E70" s="7"/>
      <c r="F70" s="7"/>
      <c r="G70" s="15"/>
      <c r="H70" s="16"/>
      <c r="I70" s="16"/>
      <c r="J70" s="15"/>
      <c r="K70" s="15"/>
      <c r="L70" s="15"/>
      <c r="M70" s="88"/>
      <c r="N70" s="17"/>
      <c r="O70" s="17"/>
      <c r="P70" s="17"/>
    </row>
    <row r="71" spans="1:16" s="18" customFormat="1" x14ac:dyDescent="0.25">
      <c r="A71" s="7"/>
      <c r="B71" s="19"/>
      <c r="C71" s="7"/>
      <c r="D71" s="7"/>
      <c r="E71" s="7"/>
      <c r="F71" s="7"/>
      <c r="G71" s="15"/>
      <c r="H71" s="16"/>
      <c r="I71" s="16"/>
      <c r="J71" s="15"/>
      <c r="K71" s="15"/>
      <c r="L71" s="15"/>
      <c r="M71" s="88"/>
      <c r="N71" s="17"/>
      <c r="O71" s="17"/>
      <c r="P71" s="17"/>
    </row>
    <row r="72" spans="1:16" s="18" customFormat="1" x14ac:dyDescent="0.25">
      <c r="A72" s="7"/>
      <c r="B72" s="19"/>
      <c r="C72" s="7"/>
      <c r="D72" s="7"/>
      <c r="E72" s="7"/>
      <c r="F72" s="7"/>
      <c r="G72" s="15"/>
      <c r="H72" s="16"/>
      <c r="I72" s="16"/>
      <c r="J72" s="15"/>
      <c r="K72" s="15"/>
      <c r="L72" s="15"/>
      <c r="M72" s="88"/>
      <c r="N72" s="17"/>
      <c r="O72" s="17"/>
      <c r="P72" s="17"/>
    </row>
    <row r="73" spans="1:16" s="18" customFormat="1" x14ac:dyDescent="0.25">
      <c r="A73" s="7"/>
      <c r="B73" s="19"/>
      <c r="C73" s="7"/>
      <c r="D73" s="7"/>
      <c r="E73" s="7"/>
      <c r="F73" s="7"/>
      <c r="G73" s="15"/>
      <c r="H73" s="16"/>
      <c r="I73" s="16"/>
      <c r="J73" s="15"/>
      <c r="K73" s="15"/>
      <c r="L73" s="15"/>
      <c r="M73" s="88"/>
      <c r="N73" s="17"/>
      <c r="O73" s="17"/>
      <c r="P73" s="17"/>
    </row>
  </sheetData>
  <autoFilter ref="D1:D258"/>
  <sortState ref="B47:D54">
    <sortCondition descending="1" ref="C47:C54"/>
  </sortState>
  <mergeCells count="22">
    <mergeCell ref="P47:S47"/>
    <mergeCell ref="B45:E45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V24:V28"/>
    <mergeCell ref="V29:V33"/>
    <mergeCell ref="V34:V38"/>
    <mergeCell ref="V39:V43"/>
    <mergeCell ref="I2:T2"/>
    <mergeCell ref="U2:U3"/>
    <mergeCell ref="V2:V3"/>
    <mergeCell ref="V4:V8"/>
    <mergeCell ref="V9:V13"/>
    <mergeCell ref="V14:V18"/>
    <mergeCell ref="V19:V23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2020-02-28T13:29:27Z</dcterms:modified>
</cp:coreProperties>
</file>